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ASSORTIM.LEGGINGS AL_21" sheetId="1" r:id="rId1"/>
  </sheets>
  <definedNames>
    <definedName name="_xlnm._FilterDatabase" localSheetId="0" hidden="1">'ASSORTIM.LEGGINGS AL_21'!#REF!</definedName>
    <definedName name="_xlnm.Print_Area" localSheetId="0">'ASSORTIM.LEGGINGS AL_21'!$A$1:$K$13</definedName>
    <definedName name="_xlnm.Print_Titles" localSheetId="0">'ASSORTIM.LEGGINGS AL_21'!$1:$2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  <c r="J12" i="1" l="1"/>
  <c r="H13" i="1"/>
  <c r="J11" i="1" l="1"/>
  <c r="J10" i="1"/>
  <c r="J9" i="1"/>
  <c r="J6" i="1"/>
  <c r="J7" i="1"/>
  <c r="J8" i="1"/>
  <c r="J3" i="1" l="1"/>
  <c r="J4" i="1"/>
  <c r="J5" i="1"/>
  <c r="J13" i="1" l="1"/>
</calcChain>
</file>

<file path=xl/sharedStrings.xml><?xml version="1.0" encoding="utf-8"?>
<sst xmlns="http://schemas.openxmlformats.org/spreadsheetml/2006/main" count="72" uniqueCount="55">
  <si>
    <t>S/M, M/L</t>
  </si>
  <si>
    <t>foto</t>
  </si>
  <si>
    <t>nero</t>
  </si>
  <si>
    <t>nero con riga rosa antico</t>
  </si>
  <si>
    <t>nero, bordò</t>
  </si>
  <si>
    <t>piquet silver - nero</t>
  </si>
  <si>
    <t>85% PA, 15% EA</t>
  </si>
  <si>
    <t>Rock . novetre</t>
  </si>
  <si>
    <t>Rock . novequattro</t>
  </si>
  <si>
    <t>Rock . Este</t>
  </si>
  <si>
    <t>Filocontinuo . Cupra</t>
  </si>
  <si>
    <t>Filocontinuo . Bressanone</t>
  </si>
  <si>
    <t>nero + strass</t>
  </si>
  <si>
    <t>Filocontinuo . Erbusco</t>
  </si>
  <si>
    <t>95% PL,    5% EA</t>
  </si>
  <si>
    <t>95% PL,      5% EA</t>
  </si>
  <si>
    <t xml:space="preserve">70% VI, 25% PA,     5% EA </t>
  </si>
  <si>
    <t>92% PA,      8% EA</t>
  </si>
  <si>
    <t>55% PL, 25% CO, 18% VI,      2% EA</t>
  </si>
  <si>
    <t>codice articolo</t>
  </si>
  <si>
    <t xml:space="preserve">nome articolo </t>
  </si>
  <si>
    <t xml:space="preserve">taglie </t>
  </si>
  <si>
    <t xml:space="preserve">colori </t>
  </si>
  <si>
    <t>descrizione breve</t>
  </si>
  <si>
    <t xml:space="preserve">composizione </t>
  </si>
  <si>
    <t>stock</t>
  </si>
  <si>
    <t>consigliato al pubblico</t>
  </si>
  <si>
    <t>valoraizzazione al pubblico</t>
  </si>
  <si>
    <t>S/M</t>
  </si>
  <si>
    <t>legging finta pelle lucida, felpato</t>
  </si>
  <si>
    <t>legging classico elasticizzato opaco</t>
  </si>
  <si>
    <t>legging tessuto piqué</t>
  </si>
  <si>
    <t>legging satinato, scritta "Rock" strass sull' esterno gamba</t>
  </si>
  <si>
    <t xml:space="preserve">legging "rider" microfibra, scritta "Rock" strass retro </t>
  </si>
  <si>
    <t>legging vestibilità morbida, banda laterale</t>
  </si>
  <si>
    <t>Enna</t>
  </si>
  <si>
    <t>legging classico elasticizzato semi lucido</t>
  </si>
  <si>
    <t xml:space="preserve">66% PA, 34% EA </t>
  </si>
  <si>
    <t>Santa Margherita</t>
  </si>
  <si>
    <t>nero, blu notte, viola</t>
  </si>
  <si>
    <t xml:space="preserve">legging lungo coprente microfibra effetto jeans                                                      </t>
  </si>
  <si>
    <t>84% PA,      13% PE,      3% EA</t>
  </si>
  <si>
    <t>Capri</t>
  </si>
  <si>
    <t>nero, bianco, grigio, blu notte</t>
  </si>
  <si>
    <t>capri microfibra con aloe vera</t>
  </si>
  <si>
    <t>94% PA,     6% EA</t>
  </si>
  <si>
    <t>note</t>
  </si>
  <si>
    <t>Lista 2</t>
  </si>
  <si>
    <t>Lista 1</t>
  </si>
  <si>
    <t>non presenti in lista 1 o lista 2</t>
  </si>
  <si>
    <t>Messina</t>
  </si>
  <si>
    <t>nero, blue, rosso mattone</t>
  </si>
  <si>
    <t>63%PA, 31%PL, 6%EA</t>
  </si>
  <si>
    <t xml:space="preserve">modello strappato sulla gamba melange jeans , cuciture piatte, polsino morbido e tassello </t>
  </si>
  <si>
    <t>LEGGING FILIFOLLI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</si>
</sst>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/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2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3" xfId="0" applyFill="1" applyBorder="1" applyAlignment="1">
      <alignment horizontal="center" vertical="center" wrapText="1"/>
    </xf>
    <xf numFmtId="0" fontId="0" fillId="0" borderId="3" xfId="0" applyFill="1" applyBorder="1" applyAlignment="1">
      <alignment vertical="center"/>
    </xf>
    <xf numFmtId="0" fontId="0" fillId="0" borderId="3" xfId="0" applyFont="1" applyFill="1" applyBorder="1" applyAlignment="1">
      <alignment horizontal="center" vertical="center" wrapText="1"/>
    </xf>
    <xf numFmtId="164" fontId="0" fillId="0" borderId="3" xfId="0" applyNumberFormat="1" applyFill="1" applyBorder="1" applyAlignment="1">
      <alignment horizontal="center" vertical="center" wrapText="1"/>
    </xf>
    <xf numFmtId="3" fontId="0" fillId="0" borderId="3" xfId="0" applyNumberFormat="1" applyFill="1" applyBorder="1" applyAlignment="1">
      <alignment vertical="center" wrapText="1"/>
    </xf>
    <xf numFmtId="164" fontId="0" fillId="0" borderId="3" xfId="0" applyNumberForma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3" xfId="0" applyFont="1" applyBorder="1" applyAlignment="1">
      <alignment horizontal="center" vertical="center"/>
    </xf>
    <xf numFmtId="3" fontId="0" fillId="0" borderId="3" xfId="0" applyNumberFormat="1" applyBorder="1" applyAlignment="1">
      <alignment vertical="center"/>
    </xf>
    <xf numFmtId="164" fontId="0" fillId="0" borderId="3" xfId="0" applyNumberFormat="1" applyBorder="1" applyAlignment="1">
      <alignment vertical="center"/>
    </xf>
    <xf numFmtId="0" fontId="0" fillId="0" borderId="3" xfId="0" applyFill="1" applyBorder="1" applyAlignment="1">
      <alignment vertical="center" wrapText="1"/>
    </xf>
    <xf numFmtId="0" fontId="0" fillId="0" borderId="3" xfId="0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4" xfId="0" applyFon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3" fontId="0" fillId="0" borderId="4" xfId="0" applyNumberFormat="1" applyBorder="1" applyAlignment="1">
      <alignment vertical="center"/>
    </xf>
    <xf numFmtId="164" fontId="0" fillId="0" borderId="4" xfId="0" applyNumberFormat="1" applyBorder="1" applyAlignment="1">
      <alignment vertical="center"/>
    </xf>
    <xf numFmtId="164" fontId="0" fillId="2" borderId="4" xfId="0" applyNumberForma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vertical="center"/>
    </xf>
    <xf numFmtId="164" fontId="0" fillId="0" borderId="1" xfId="0" applyNumberFormat="1" applyBorder="1" applyAlignment="1">
      <alignment vertical="center"/>
    </xf>
    <xf numFmtId="164" fontId="0" fillId="2" borderId="1" xfId="0" applyNumberFormat="1" applyFill="1" applyBorder="1" applyAlignment="1">
      <alignment vertical="center"/>
    </xf>
    <xf numFmtId="0" fontId="4" fillId="3" borderId="3" xfId="0" applyFont="1" applyFill="1" applyBorder="1" applyAlignment="1">
      <alignment horizontal="center" vertical="center" wrapText="1"/>
    </xf>
    <xf numFmtId="164" fontId="4" fillId="3" borderId="3" xfId="0" applyNumberFormat="1" applyFont="1" applyFill="1" applyBorder="1" applyAlignment="1">
      <alignment horizontal="center" vertical="center" wrapText="1"/>
    </xf>
    <xf numFmtId="3" fontId="4" fillId="3" borderId="3" xfId="0" applyNumberFormat="1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3" xfId="0" applyFill="1" applyBorder="1" applyAlignment="1">
      <alignment vertical="center"/>
    </xf>
    <xf numFmtId="0" fontId="0" fillId="3" borderId="3" xfId="0" applyFont="1" applyFill="1" applyBorder="1" applyAlignment="1">
      <alignment horizontal="center" vertical="center" wrapText="1"/>
    </xf>
    <xf numFmtId="164" fontId="0" fillId="3" borderId="3" xfId="0" applyNumberFormat="1" applyFill="1" applyBorder="1" applyAlignment="1">
      <alignment horizontal="center" vertical="center" wrapText="1"/>
    </xf>
    <xf numFmtId="3" fontId="1" fillId="3" borderId="3" xfId="0" applyNumberFormat="1" applyFont="1" applyFill="1" applyBorder="1" applyAlignment="1">
      <alignment vertical="center" wrapText="1"/>
    </xf>
    <xf numFmtId="164" fontId="1" fillId="3" borderId="3" xfId="0" applyNumberFormat="1" applyFont="1" applyFill="1" applyBorder="1" applyAlignment="1">
      <alignment vertical="center" wrapText="1"/>
    </xf>
    <xf numFmtId="164" fontId="0" fillId="3" borderId="3" xfId="0" applyNumberForma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99FF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360520</xdr:colOff>
      <xdr:row>5</xdr:row>
      <xdr:rowOff>33496</xdr:rowOff>
    </xdr:from>
    <xdr:to>
      <xdr:col>2</xdr:col>
      <xdr:colOff>821529</xdr:colOff>
      <xdr:row>5</xdr:row>
      <xdr:rowOff>1166812</xdr:rowOff>
    </xdr:to>
    <xdr:pic>
      <xdr:nvPicPr>
        <xdr:cNvPr id="76" name="Grafik 75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146583" y="4307840"/>
          <a:ext cx="461009" cy="1133316"/>
        </a:xfrm>
        <a:prstGeom prst="rect">
          <a:avLst/>
        </a:prstGeom>
      </xdr:spPr>
    </xdr:pic>
    <xdr:clientData/>
  </xdr:twoCellAnchor>
  <xdr:twoCellAnchor editAs="oneCell">
    <xdr:from>
      <xdr:col>2</xdr:col>
      <xdr:colOff>297655</xdr:colOff>
      <xdr:row>6</xdr:row>
      <xdr:rowOff>37146</xdr:rowOff>
    </xdr:from>
    <xdr:to>
      <xdr:col>2</xdr:col>
      <xdr:colOff>889974</xdr:colOff>
      <xdr:row>6</xdr:row>
      <xdr:rowOff>1169521</xdr:rowOff>
    </xdr:to>
    <xdr:pic>
      <xdr:nvPicPr>
        <xdr:cNvPr id="112" name="Grafik 111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83718" y="5490209"/>
          <a:ext cx="592319" cy="1132375"/>
        </a:xfrm>
        <a:prstGeom prst="rect">
          <a:avLst/>
        </a:prstGeom>
      </xdr:spPr>
    </xdr:pic>
    <xdr:clientData/>
  </xdr:twoCellAnchor>
  <xdr:twoCellAnchor editAs="oneCell">
    <xdr:from>
      <xdr:col>2</xdr:col>
      <xdr:colOff>342219</xdr:colOff>
      <xdr:row>7</xdr:row>
      <xdr:rowOff>67779</xdr:rowOff>
    </xdr:from>
    <xdr:to>
      <xdr:col>2</xdr:col>
      <xdr:colOff>797718</xdr:colOff>
      <xdr:row>7</xdr:row>
      <xdr:rowOff>1154906</xdr:rowOff>
    </xdr:to>
    <xdr:pic>
      <xdr:nvPicPr>
        <xdr:cNvPr id="145" name="Grafik 144">
          <a:extLst>
            <a:ext uri="{FF2B5EF4-FFF2-40B4-BE49-F238E27FC236}">
              <a16:creationId xmlns="" xmlns:a16="http://schemas.microsoft.com/office/drawing/2014/main" id="{00000000-0008-0000-0000-00009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28282" y="6699560"/>
          <a:ext cx="455499" cy="1087127"/>
        </a:xfrm>
        <a:prstGeom prst="rect">
          <a:avLst/>
        </a:prstGeom>
      </xdr:spPr>
    </xdr:pic>
    <xdr:clientData/>
  </xdr:twoCellAnchor>
  <xdr:twoCellAnchor editAs="oneCell">
    <xdr:from>
      <xdr:col>2</xdr:col>
      <xdr:colOff>392907</xdr:colOff>
      <xdr:row>4</xdr:row>
      <xdr:rowOff>59531</xdr:rowOff>
    </xdr:from>
    <xdr:to>
      <xdr:col>2</xdr:col>
      <xdr:colOff>812922</xdr:colOff>
      <xdr:row>4</xdr:row>
      <xdr:rowOff>1164352</xdr:rowOff>
    </xdr:to>
    <xdr:pic>
      <xdr:nvPicPr>
        <xdr:cNvPr id="21" name="Immagine 2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702845" y="9894094"/>
          <a:ext cx="420015" cy="1104821"/>
        </a:xfrm>
        <a:prstGeom prst="rect">
          <a:avLst/>
        </a:prstGeom>
      </xdr:spPr>
    </xdr:pic>
    <xdr:clientData/>
  </xdr:twoCellAnchor>
  <xdr:twoCellAnchor editAs="oneCell">
    <xdr:from>
      <xdr:col>2</xdr:col>
      <xdr:colOff>440532</xdr:colOff>
      <xdr:row>2</xdr:row>
      <xdr:rowOff>33337</xdr:rowOff>
    </xdr:from>
    <xdr:to>
      <xdr:col>2</xdr:col>
      <xdr:colOff>830433</xdr:colOff>
      <xdr:row>2</xdr:row>
      <xdr:rowOff>1161757</xdr:rowOff>
    </xdr:to>
    <xdr:pic>
      <xdr:nvPicPr>
        <xdr:cNvPr id="23" name="Immagine 2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631407" y="985837"/>
          <a:ext cx="389901" cy="1128420"/>
        </a:xfrm>
        <a:prstGeom prst="rect">
          <a:avLst/>
        </a:prstGeom>
      </xdr:spPr>
    </xdr:pic>
    <xdr:clientData/>
  </xdr:twoCellAnchor>
  <xdr:twoCellAnchor editAs="oneCell">
    <xdr:from>
      <xdr:col>2</xdr:col>
      <xdr:colOff>345280</xdr:colOff>
      <xdr:row>3</xdr:row>
      <xdr:rowOff>23812</xdr:rowOff>
    </xdr:from>
    <xdr:to>
      <xdr:col>2</xdr:col>
      <xdr:colOff>843359</xdr:colOff>
      <xdr:row>3</xdr:row>
      <xdr:rowOff>1139701</xdr:rowOff>
    </xdr:to>
    <xdr:pic>
      <xdr:nvPicPr>
        <xdr:cNvPr id="25" name="Immagine 24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655218" y="8679656"/>
          <a:ext cx="498079" cy="1115889"/>
        </a:xfrm>
        <a:prstGeom prst="rect">
          <a:avLst/>
        </a:prstGeom>
      </xdr:spPr>
    </xdr:pic>
    <xdr:clientData/>
  </xdr:twoCellAnchor>
  <xdr:twoCellAnchor editAs="oneCell">
    <xdr:from>
      <xdr:col>2</xdr:col>
      <xdr:colOff>358698</xdr:colOff>
      <xdr:row>8</xdr:row>
      <xdr:rowOff>103171</xdr:rowOff>
    </xdr:from>
    <xdr:to>
      <xdr:col>2</xdr:col>
      <xdr:colOff>795337</xdr:colOff>
      <xdr:row>8</xdr:row>
      <xdr:rowOff>1154906</xdr:rowOff>
    </xdr:to>
    <xdr:pic>
      <xdr:nvPicPr>
        <xdr:cNvPr id="56" name="Grafik 9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3144761" y="7913671"/>
          <a:ext cx="436639" cy="1051735"/>
        </a:xfrm>
        <a:prstGeom prst="rect">
          <a:avLst/>
        </a:prstGeom>
      </xdr:spPr>
    </xdr:pic>
    <xdr:clientData/>
  </xdr:twoCellAnchor>
  <xdr:twoCellAnchor editAs="oneCell">
    <xdr:from>
      <xdr:col>2</xdr:col>
      <xdr:colOff>291749</xdr:colOff>
      <xdr:row>10</xdr:row>
      <xdr:rowOff>33809</xdr:rowOff>
    </xdr:from>
    <xdr:to>
      <xdr:col>2</xdr:col>
      <xdr:colOff>926306</xdr:colOff>
      <xdr:row>10</xdr:row>
      <xdr:rowOff>1152525</xdr:rowOff>
    </xdr:to>
    <xdr:pic>
      <xdr:nvPicPr>
        <xdr:cNvPr id="57" name="Grafik 20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3168299" y="10282709"/>
          <a:ext cx="634557" cy="1118716"/>
        </a:xfrm>
        <a:prstGeom prst="rect">
          <a:avLst/>
        </a:prstGeom>
      </xdr:spPr>
    </xdr:pic>
    <xdr:clientData/>
  </xdr:twoCellAnchor>
  <xdr:twoCellAnchor editAs="oneCell">
    <xdr:from>
      <xdr:col>2</xdr:col>
      <xdr:colOff>154782</xdr:colOff>
      <xdr:row>9</xdr:row>
      <xdr:rowOff>35719</xdr:rowOff>
    </xdr:from>
    <xdr:to>
      <xdr:col>2</xdr:col>
      <xdr:colOff>983247</xdr:colOff>
      <xdr:row>9</xdr:row>
      <xdr:rowOff>1154529</xdr:rowOff>
    </xdr:to>
    <xdr:pic>
      <xdr:nvPicPr>
        <xdr:cNvPr id="58" name="Immagine 100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2940845" y="9024938"/>
          <a:ext cx="828465" cy="1118810"/>
        </a:xfrm>
        <a:prstGeom prst="rect">
          <a:avLst/>
        </a:prstGeom>
      </xdr:spPr>
    </xdr:pic>
    <xdr:clientData/>
  </xdr:twoCellAnchor>
  <xdr:twoCellAnchor editAs="oneCell">
    <xdr:from>
      <xdr:col>2</xdr:col>
      <xdr:colOff>352425</xdr:colOff>
      <xdr:row>11</xdr:row>
      <xdr:rowOff>85725</xdr:rowOff>
    </xdr:from>
    <xdr:to>
      <xdr:col>2</xdr:col>
      <xdr:colOff>1019602</xdr:colOff>
      <xdr:row>11</xdr:row>
      <xdr:rowOff>1133475</xdr:rowOff>
    </xdr:to>
    <xdr:pic>
      <xdr:nvPicPr>
        <xdr:cNvPr id="3" name="Grafik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0" cstate="print"/>
        <a:srcRect l="2450" t="1448" r="2661" b="1582"/>
        <a:stretch/>
      </xdr:blipFill>
      <xdr:spPr>
        <a:xfrm>
          <a:off x="3228975" y="11525250"/>
          <a:ext cx="667177" cy="1047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2"/>
  <sheetViews>
    <sheetView tabSelected="1" zoomScale="80" zoomScaleNormal="80" workbookViewId="0">
      <selection sqref="A1:K1"/>
    </sheetView>
  </sheetViews>
  <sheetFormatPr defaultColWidth="11.42578125" defaultRowHeight="15" x14ac:dyDescent="0.25"/>
  <cols>
    <col min="1" max="1" width="15.5703125" style="30" bestFit="1" customWidth="1"/>
    <col min="2" max="2" width="27.28515625" style="5" bestFit="1" customWidth="1"/>
    <col min="3" max="3" width="19.140625" style="31" customWidth="1"/>
    <col min="4" max="4" width="9.5703125" style="31" bestFit="1" customWidth="1"/>
    <col min="5" max="5" width="18.140625" style="30" bestFit="1" customWidth="1"/>
    <col min="6" max="6" width="19.85546875" style="30" bestFit="1" customWidth="1"/>
    <col min="7" max="7" width="10.7109375" style="32" bestFit="1" customWidth="1"/>
    <col min="8" max="8" width="6.28515625" style="33" bestFit="1" customWidth="1"/>
    <col min="9" max="9" width="14" style="34" bestFit="1" customWidth="1"/>
    <col min="10" max="10" width="15.85546875" style="34" bestFit="1" customWidth="1"/>
    <col min="11" max="11" width="12.85546875" style="5" bestFit="1" customWidth="1"/>
    <col min="12" max="16384" width="11.42578125" style="5"/>
  </cols>
  <sheetData>
    <row r="1" spans="1:12" s="2" customFormat="1" ht="52.5" customHeight="1" x14ac:dyDescent="0.25">
      <c r="A1" s="46" t="s">
        <v>54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1"/>
    </row>
    <row r="2" spans="1:12" s="4" customFormat="1" ht="65.099999999999994" customHeight="1" x14ac:dyDescent="0.25">
      <c r="A2" s="36" t="s">
        <v>19</v>
      </c>
      <c r="B2" s="36" t="s">
        <v>20</v>
      </c>
      <c r="C2" s="36" t="s">
        <v>1</v>
      </c>
      <c r="D2" s="36" t="s">
        <v>21</v>
      </c>
      <c r="E2" s="36" t="s">
        <v>22</v>
      </c>
      <c r="F2" s="36" t="s">
        <v>23</v>
      </c>
      <c r="G2" s="37" t="s">
        <v>24</v>
      </c>
      <c r="H2" s="38" t="s">
        <v>25</v>
      </c>
      <c r="I2" s="37" t="s">
        <v>26</v>
      </c>
      <c r="J2" s="37" t="s">
        <v>27</v>
      </c>
      <c r="K2" s="37" t="s">
        <v>46</v>
      </c>
      <c r="L2" s="3"/>
    </row>
    <row r="3" spans="1:12" s="14" customFormat="1" ht="97.35" customHeight="1" x14ac:dyDescent="0.25">
      <c r="A3" s="6">
        <v>5222</v>
      </c>
      <c r="B3" s="7" t="s">
        <v>9</v>
      </c>
      <c r="C3" s="6"/>
      <c r="D3" s="8" t="s">
        <v>0</v>
      </c>
      <c r="E3" s="6" t="s">
        <v>4</v>
      </c>
      <c r="F3" s="6" t="s">
        <v>29</v>
      </c>
      <c r="G3" s="9" t="s">
        <v>15</v>
      </c>
      <c r="H3" s="10">
        <v>681</v>
      </c>
      <c r="I3" s="11">
        <v>39.9</v>
      </c>
      <c r="J3" s="11">
        <f t="shared" ref="J3:J8" si="0">SUM(H3*I3)</f>
        <v>27171.899999999998</v>
      </c>
      <c r="K3" s="12" t="s">
        <v>47</v>
      </c>
      <c r="L3" s="13"/>
    </row>
    <row r="4" spans="1:12" s="14" customFormat="1" ht="93.6" customHeight="1" x14ac:dyDescent="0.25">
      <c r="A4" s="6">
        <v>5226</v>
      </c>
      <c r="B4" s="7" t="s">
        <v>7</v>
      </c>
      <c r="C4" s="6"/>
      <c r="D4" s="8" t="s">
        <v>0</v>
      </c>
      <c r="E4" s="6" t="s">
        <v>12</v>
      </c>
      <c r="F4" s="6" t="s">
        <v>32</v>
      </c>
      <c r="G4" s="9" t="s">
        <v>6</v>
      </c>
      <c r="H4" s="10">
        <v>230</v>
      </c>
      <c r="I4" s="11">
        <v>79</v>
      </c>
      <c r="J4" s="11">
        <f t="shared" si="0"/>
        <v>18170</v>
      </c>
      <c r="K4" s="12" t="s">
        <v>47</v>
      </c>
      <c r="L4" s="13"/>
    </row>
    <row r="5" spans="1:12" s="14" customFormat="1" ht="93.6" customHeight="1" x14ac:dyDescent="0.25">
      <c r="A5" s="6">
        <v>5227</v>
      </c>
      <c r="B5" s="7" t="s">
        <v>8</v>
      </c>
      <c r="C5" s="6"/>
      <c r="D5" s="8" t="s">
        <v>28</v>
      </c>
      <c r="E5" s="6" t="s">
        <v>12</v>
      </c>
      <c r="F5" s="6" t="s">
        <v>33</v>
      </c>
      <c r="G5" s="9" t="s">
        <v>14</v>
      </c>
      <c r="H5" s="10">
        <v>5</v>
      </c>
      <c r="I5" s="11">
        <v>59.9</v>
      </c>
      <c r="J5" s="11">
        <f t="shared" si="0"/>
        <v>299.5</v>
      </c>
      <c r="K5" s="12" t="s">
        <v>47</v>
      </c>
      <c r="L5" s="13"/>
    </row>
    <row r="6" spans="1:12" s="14" customFormat="1" ht="93.6" customHeight="1" x14ac:dyDescent="0.25">
      <c r="A6" s="15">
        <v>5208</v>
      </c>
      <c r="B6" s="16" t="s">
        <v>11</v>
      </c>
      <c r="C6" s="17"/>
      <c r="D6" s="17" t="s">
        <v>0</v>
      </c>
      <c r="E6" s="15" t="s">
        <v>2</v>
      </c>
      <c r="F6" s="6" t="s">
        <v>30</v>
      </c>
      <c r="G6" s="9" t="s">
        <v>16</v>
      </c>
      <c r="H6" s="18">
        <v>51</v>
      </c>
      <c r="I6" s="19">
        <v>39.9</v>
      </c>
      <c r="J6" s="19">
        <f t="shared" si="0"/>
        <v>2034.8999999999999</v>
      </c>
      <c r="K6" s="12" t="s">
        <v>47</v>
      </c>
      <c r="L6" s="13"/>
    </row>
    <row r="7" spans="1:12" s="14" customFormat="1" ht="93.6" customHeight="1" x14ac:dyDescent="0.25">
      <c r="A7" s="15">
        <v>5219</v>
      </c>
      <c r="B7" s="16" t="s">
        <v>10</v>
      </c>
      <c r="C7" s="17"/>
      <c r="D7" s="17" t="s">
        <v>0</v>
      </c>
      <c r="E7" s="6" t="s">
        <v>3</v>
      </c>
      <c r="F7" s="6" t="s">
        <v>34</v>
      </c>
      <c r="G7" s="9" t="s">
        <v>17</v>
      </c>
      <c r="H7" s="18">
        <v>487</v>
      </c>
      <c r="I7" s="19">
        <v>45.9</v>
      </c>
      <c r="J7" s="19">
        <f t="shared" si="0"/>
        <v>22353.3</v>
      </c>
      <c r="K7" s="12" t="s">
        <v>47</v>
      </c>
      <c r="L7" s="13"/>
    </row>
    <row r="8" spans="1:12" s="14" customFormat="1" ht="93.6" customHeight="1" x14ac:dyDescent="0.25">
      <c r="A8" s="15">
        <v>5223</v>
      </c>
      <c r="B8" s="16" t="s">
        <v>13</v>
      </c>
      <c r="C8" s="17"/>
      <c r="D8" s="17" t="s">
        <v>0</v>
      </c>
      <c r="E8" s="6" t="s">
        <v>5</v>
      </c>
      <c r="F8" s="6" t="s">
        <v>31</v>
      </c>
      <c r="G8" s="9" t="s">
        <v>18</v>
      </c>
      <c r="H8" s="18">
        <f>276+214+218</f>
        <v>708</v>
      </c>
      <c r="I8" s="19">
        <v>39.9</v>
      </c>
      <c r="J8" s="19">
        <f t="shared" si="0"/>
        <v>28249.200000000001</v>
      </c>
      <c r="K8" s="12" t="s">
        <v>47</v>
      </c>
      <c r="L8" s="13"/>
    </row>
    <row r="9" spans="1:12" s="14" customFormat="1" ht="93.6" customHeight="1" x14ac:dyDescent="0.25">
      <c r="A9" s="6">
        <v>5202</v>
      </c>
      <c r="B9" s="20" t="s">
        <v>35</v>
      </c>
      <c r="C9" s="7"/>
      <c r="D9" s="6" t="s">
        <v>0</v>
      </c>
      <c r="E9" s="8" t="s">
        <v>2</v>
      </c>
      <c r="F9" s="21" t="s">
        <v>36</v>
      </c>
      <c r="G9" s="6" t="s">
        <v>37</v>
      </c>
      <c r="H9" s="10">
        <v>654</v>
      </c>
      <c r="I9" s="11">
        <v>29.9</v>
      </c>
      <c r="J9" s="11">
        <f>H9*I9</f>
        <v>19554.599999999999</v>
      </c>
      <c r="K9" s="12" t="s">
        <v>48</v>
      </c>
      <c r="L9" s="13"/>
    </row>
    <row r="10" spans="1:12" s="14" customFormat="1" ht="93.6" customHeight="1" x14ac:dyDescent="0.25">
      <c r="A10" s="6">
        <v>5212</v>
      </c>
      <c r="B10" s="20" t="s">
        <v>38</v>
      </c>
      <c r="C10" s="7"/>
      <c r="D10" s="6" t="s">
        <v>0</v>
      </c>
      <c r="E10" s="8" t="s">
        <v>39</v>
      </c>
      <c r="F10" s="21" t="s">
        <v>40</v>
      </c>
      <c r="G10" s="6" t="s">
        <v>41</v>
      </c>
      <c r="H10" s="10">
        <v>513</v>
      </c>
      <c r="I10" s="11">
        <v>10.9</v>
      </c>
      <c r="J10" s="11">
        <f>H10*I10</f>
        <v>5591.7</v>
      </c>
      <c r="K10" s="12" t="s">
        <v>48</v>
      </c>
      <c r="L10" s="13"/>
    </row>
    <row r="11" spans="1:12" s="14" customFormat="1" ht="93.6" customHeight="1" x14ac:dyDescent="0.25">
      <c r="A11" s="6">
        <v>5211</v>
      </c>
      <c r="B11" s="20" t="s">
        <v>42</v>
      </c>
      <c r="C11" s="7"/>
      <c r="D11" s="6" t="s">
        <v>0</v>
      </c>
      <c r="E11" s="8" t="s">
        <v>43</v>
      </c>
      <c r="F11" s="21" t="s">
        <v>44</v>
      </c>
      <c r="G11" s="6" t="s">
        <v>45</v>
      </c>
      <c r="H11" s="10">
        <v>606</v>
      </c>
      <c r="I11" s="11">
        <v>9.9</v>
      </c>
      <c r="J11" s="11">
        <f>H11*I11</f>
        <v>5999.4000000000005</v>
      </c>
      <c r="K11" s="12" t="s">
        <v>48</v>
      </c>
      <c r="L11" s="13"/>
    </row>
    <row r="12" spans="1:12" s="14" customFormat="1" ht="93.6" customHeight="1" x14ac:dyDescent="0.25">
      <c r="A12" s="6">
        <v>5210</v>
      </c>
      <c r="B12" s="20" t="s">
        <v>50</v>
      </c>
      <c r="C12" s="7"/>
      <c r="D12" s="6" t="s">
        <v>0</v>
      </c>
      <c r="E12" s="8" t="s">
        <v>51</v>
      </c>
      <c r="F12" s="21" t="s">
        <v>53</v>
      </c>
      <c r="G12" s="6" t="s">
        <v>52</v>
      </c>
      <c r="H12" s="10">
        <v>1645</v>
      </c>
      <c r="I12" s="11">
        <v>9.9</v>
      </c>
      <c r="J12" s="11">
        <f>H12*I12</f>
        <v>16285.5</v>
      </c>
      <c r="K12" s="22" t="s">
        <v>49</v>
      </c>
      <c r="L12" s="13"/>
    </row>
    <row r="13" spans="1:12" s="14" customFormat="1" ht="43.5" customHeight="1" x14ac:dyDescent="0.25">
      <c r="A13" s="39"/>
      <c r="B13" s="40"/>
      <c r="C13" s="39"/>
      <c r="D13" s="41"/>
      <c r="E13" s="39"/>
      <c r="F13" s="39"/>
      <c r="G13" s="42"/>
      <c r="H13" s="43">
        <f>SUM(H3:H12)</f>
        <v>5580</v>
      </c>
      <c r="I13" s="44"/>
      <c r="J13" s="44">
        <f>SUM(J3:J12)</f>
        <v>145710</v>
      </c>
      <c r="K13" s="45"/>
      <c r="L13" s="13"/>
    </row>
    <row r="14" spans="1:12" x14ac:dyDescent="0.25">
      <c r="A14" s="23"/>
      <c r="B14" s="24"/>
      <c r="C14" s="25"/>
      <c r="D14" s="25"/>
      <c r="E14" s="23"/>
      <c r="F14" s="23"/>
      <c r="G14" s="26"/>
      <c r="H14" s="27"/>
      <c r="I14" s="28"/>
      <c r="J14" s="29"/>
      <c r="K14" s="24"/>
    </row>
    <row r="15" spans="1:12" x14ac:dyDescent="0.25">
      <c r="J15" s="35"/>
    </row>
    <row r="16" spans="1:12" x14ac:dyDescent="0.25">
      <c r="J16" s="35"/>
    </row>
    <row r="17" spans="10:11" x14ac:dyDescent="0.25">
      <c r="J17" s="35"/>
    </row>
    <row r="18" spans="10:11" x14ac:dyDescent="0.25">
      <c r="K18" s="34"/>
    </row>
    <row r="19" spans="10:11" x14ac:dyDescent="0.25">
      <c r="K19" s="34"/>
    </row>
    <row r="20" spans="10:11" x14ac:dyDescent="0.25">
      <c r="K20" s="34"/>
    </row>
    <row r="21" spans="10:11" x14ac:dyDescent="0.25">
      <c r="K21" s="34"/>
    </row>
    <row r="22" spans="10:11" x14ac:dyDescent="0.25">
      <c r="K22" s="34"/>
    </row>
  </sheetData>
  <mergeCells count="1">
    <mergeCell ref="A1:K1"/>
  </mergeCells>
  <printOptions horizontalCentered="1"/>
  <pageMargins left="0.23622047244094491" right="0.23622047244094491" top="0.55118110236220474" bottom="0.35433070866141736" header="0.31496062992125984" footer="0.31496062992125984"/>
  <pageSetup paperSize="9" scale="5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ASSORTIM.LEGGINGS AL_21</vt:lpstr>
      <vt:lpstr>'ASSORTIM.LEGGINGS AL_21'!Print_Area</vt:lpstr>
      <vt:lpstr>'ASSORTIM.LEGGINGS AL_21'!Print_Titles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2021-06-23T09:04:48Z</cp:lastPrinted>
  <dcterms:created xsi:type="dcterms:W3CDTF">2017-12-12T07:49:25Z</dcterms:created>
  <dcterms:modified xsi:type="dcterms:W3CDTF">2021-06-25T09:48:33Z</dcterms:modified>
</cp:coreProperties>
</file>