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4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I51" i="1" l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F52" i="1" l="1"/>
</calcChain>
</file>

<file path=xl/sharedStrings.xml><?xml version="1.0" encoding="utf-8"?>
<sst xmlns="http://schemas.openxmlformats.org/spreadsheetml/2006/main" count="64" uniqueCount="64">
  <si>
    <t>Quantity: 42 Pallets</t>
  </si>
  <si>
    <t>Weight: 32829.3 Kg</t>
  </si>
  <si>
    <t>Item</t>
  </si>
  <si>
    <t xml:space="preserve"> </t>
  </si>
  <si>
    <t>Description</t>
  </si>
  <si>
    <t>Item Barcode</t>
  </si>
  <si>
    <t>Commodity Code</t>
  </si>
  <si>
    <t>Ord</t>
  </si>
  <si>
    <t>Shp</t>
  </si>
  <si>
    <t>RRP</t>
  </si>
  <si>
    <t xml:space="preserve">Total RRP </t>
  </si>
  <si>
    <t>SHARPENING STONE &amp; BOX</t>
  </si>
  <si>
    <t>GLASS CUTTER 6 WHEEL</t>
  </si>
  <si>
    <t>75 X 3.2MM PLAIN SLOT</t>
  </si>
  <si>
    <t>6 X 150MM PLAIN SLOT</t>
  </si>
  <si>
    <t>NO.0 X 75MM PZ TYPE</t>
  </si>
  <si>
    <t>NO.1 X 75MM PZ TYPE</t>
  </si>
  <si>
    <t>NO.2 X 100MM PZ TYPE</t>
  </si>
  <si>
    <t>CARPENTERS AWL</t>
  </si>
  <si>
    <t>75X2.5MM VDE P/S S/G</t>
  </si>
  <si>
    <t>100X4MM VDE P/S S/G</t>
  </si>
  <si>
    <t>100X3MM VDE P/S S/G</t>
  </si>
  <si>
    <t>NO.2X100MM PZ TYPE VDE</t>
  </si>
  <si>
    <t>NO.1X450MM PZ LONG PAT</t>
  </si>
  <si>
    <t>NO.2X450MM PZ LONG PAT</t>
  </si>
  <si>
    <t>6MMX450MM LONG PAT.P/S</t>
  </si>
  <si>
    <t>RAT.S/D HI TORQUE 12PC</t>
  </si>
  <si>
    <t>3 PC SCUTCH SET PCKD</t>
  </si>
  <si>
    <t>MAINS TEST S/D63MM PKD</t>
  </si>
  <si>
    <t>S/G 2PC CNR TROWEL SET</t>
  </si>
  <si>
    <t>AUTOMATIC WIRE STRIPPR</t>
  </si>
  <si>
    <t>RATCHET CRIMPING TOOL</t>
  </si>
  <si>
    <t>200MM SG L/N PLIERS</t>
  </si>
  <si>
    <t>160MM SG SIDE CUTTERS</t>
  </si>
  <si>
    <t>CABLE ACCESS KIT</t>
  </si>
  <si>
    <t>12MM SG WOOD CHISEL EX</t>
  </si>
  <si>
    <t>20MM SG WOOD CHISEL EX</t>
  </si>
  <si>
    <t>26MM SG WOOD CHISEL EX</t>
  </si>
  <si>
    <t>400X600MMCARP.FRAM.SQU</t>
  </si>
  <si>
    <t>VDE COMBI PLIER 200MM</t>
  </si>
  <si>
    <t>VDE S/NOSE PLIER 200MM</t>
  </si>
  <si>
    <t>VDE DIAG.S/CUTTER160MM</t>
  </si>
  <si>
    <t>1.8KG S/HAMMER F/G SHA</t>
  </si>
  <si>
    <t>CLAW HAMMER S/SFT 450G</t>
  </si>
  <si>
    <t>600MM FOLDING SQUARE</t>
  </si>
  <si>
    <t>PLASTERERS SCARIFIER</t>
  </si>
  <si>
    <t>COLD CHISEL25X250MM BK</t>
  </si>
  <si>
    <t>BRICK BOLST 220X75MM</t>
  </si>
  <si>
    <t>BRICK BOLS&amp;GUARD 75MM</t>
  </si>
  <si>
    <t>BRICK BOLST 220X100MM</t>
  </si>
  <si>
    <t>BRICK BOL&amp;GUARD 100MM</t>
  </si>
  <si>
    <t>COLD CHISEL 19X200MM</t>
  </si>
  <si>
    <t>COLD CHISEL25X300MM BK</t>
  </si>
  <si>
    <t>COLD CHISEL19X450MM BK</t>
  </si>
  <si>
    <t>6" SPEED CLAMP</t>
  </si>
  <si>
    <t>S/G TROWEL SET 5PC</t>
  </si>
  <si>
    <t>4PC LEVEL SET AND BAG</t>
  </si>
  <si>
    <t>FXD BLADE KNFE 5BLADES</t>
  </si>
  <si>
    <t>DRAPER TOOLS - SUREGRAFT LABEL</t>
  </si>
  <si>
    <t>Picture</t>
  </si>
  <si>
    <t>inner</t>
  </si>
  <si>
    <t>outer</t>
  </si>
  <si>
    <t>weight box kg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</si>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</sst>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£&quot;* #,##0.00_);_(&quot;£&quot;* \(#,##0.00\);_(&quot;£&quot;* &quot;-&quot;??_);_(@_)"/>
    <numFmt numFmtId="165" formatCode="_-[$£-809]* #,##0.00_-;\-[$£-809]* #,##0.00_-;_-[$£-809]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5" fontId="0" fillId="0" borderId="0" xfId="0" applyNumberFormat="1"/>
    <xf numFmtId="164" fontId="0" fillId="0" borderId="0" xfId="1" applyFont="1"/>
    <xf numFmtId="0" fontId="0" fillId="0" borderId="5" xfId="0" applyBorder="1"/>
    <xf numFmtId="0" fontId="0" fillId="0" borderId="6" xfId="0" applyBorder="1"/>
    <xf numFmtId="0" fontId="0" fillId="0" borderId="1" xfId="0" applyBorder="1"/>
    <xf numFmtId="1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5" fontId="0" fillId="0" borderId="8" xfId="0" applyNumberFormat="1" applyBorder="1"/>
    <xf numFmtId="164" fontId="4" fillId="0" borderId="8" xfId="1" applyFont="1" applyFill="1" applyBorder="1"/>
    <xf numFmtId="0" fontId="0" fillId="0" borderId="9" xfId="0" applyBorder="1"/>
    <xf numFmtId="0" fontId="0" fillId="0" borderId="10" xfId="0" applyBorder="1"/>
    <xf numFmtId="1" fontId="0" fillId="0" borderId="10" xfId="0" applyNumberFormat="1" applyBorder="1" applyAlignment="1">
      <alignment horizontal="center" vertical="center" wrapText="1"/>
    </xf>
    <xf numFmtId="0" fontId="3" fillId="0" borderId="10" xfId="0" applyFont="1" applyBorder="1"/>
    <xf numFmtId="0" fontId="0" fillId="0" borderId="11" xfId="0" applyBorder="1"/>
    <xf numFmtId="165" fontId="0" fillId="0" borderId="11" xfId="0" applyNumberFormat="1" applyBorder="1"/>
    <xf numFmtId="164" fontId="4" fillId="0" borderId="0" xfId="1" applyFont="1"/>
    <xf numFmtId="0" fontId="0" fillId="0" borderId="12" xfId="0" applyBorder="1"/>
    <xf numFmtId="0" fontId="0" fillId="0" borderId="13" xfId="0" applyBorder="1"/>
    <xf numFmtId="1" fontId="0" fillId="0" borderId="13" xfId="0" applyNumberFormat="1" applyBorder="1" applyAlignment="1">
      <alignment horizontal="center" vertical="center" wrapText="1"/>
    </xf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1" fontId="0" fillId="0" borderId="15" xfId="0" applyNumberFormat="1" applyBorder="1" applyAlignment="1">
      <alignment horizontal="center" vertical="center" wrapText="1"/>
    </xf>
    <xf numFmtId="0" fontId="0" fillId="0" borderId="16" xfId="0" applyBorder="1"/>
    <xf numFmtId="0" fontId="3" fillId="0" borderId="15" xfId="0" applyFont="1" applyBorder="1"/>
    <xf numFmtId="0" fontId="5" fillId="0" borderId="3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41" Type="http://schemas.openxmlformats.org/officeDocument/2006/relationships/image" Target="../media/image41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209550</xdr:colOff>
      <xdr:row>21</xdr:row>
      <xdr:rowOff>238125</xdr:rowOff>
    </xdr:from>
    <xdr:ext cx="638175" cy="257175"/>
    <xdr:pic>
      <xdr:nvPicPr>
        <xdr:cNvPr id="100" name="image12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6392525"/>
          <a:ext cx="638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36</xdr:row>
      <xdr:rowOff>228600</xdr:rowOff>
    </xdr:from>
    <xdr:ext cx="514350" cy="295275"/>
    <xdr:pic>
      <xdr:nvPicPr>
        <xdr:cNvPr id="101" name="image3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106400" y="24441150"/>
          <a:ext cx="514350" cy="2952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180975</xdr:colOff>
      <xdr:row>20</xdr:row>
      <xdr:rowOff>152400</xdr:rowOff>
    </xdr:from>
    <xdr:ext cx="733425" cy="619125"/>
    <xdr:pic>
      <xdr:nvPicPr>
        <xdr:cNvPr id="102" name="image24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0975" y="15449550"/>
          <a:ext cx="73342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40</xdr:row>
      <xdr:rowOff>133350</xdr:rowOff>
    </xdr:from>
    <xdr:ext cx="704850" cy="485775"/>
    <xdr:pic>
      <xdr:nvPicPr>
        <xdr:cNvPr id="103" name="image17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039725" y="27279600"/>
          <a:ext cx="70485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228600</xdr:colOff>
      <xdr:row>38</xdr:row>
      <xdr:rowOff>228600</xdr:rowOff>
    </xdr:from>
    <xdr:ext cx="685800" cy="438150"/>
    <xdr:pic>
      <xdr:nvPicPr>
        <xdr:cNvPr id="104" name="image1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077825" y="25936575"/>
          <a:ext cx="685800" cy="4381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47</xdr:row>
      <xdr:rowOff>219075</xdr:rowOff>
    </xdr:from>
    <xdr:ext cx="704850" cy="390525"/>
    <xdr:pic>
      <xdr:nvPicPr>
        <xdr:cNvPr id="105" name="image1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039725" y="33175575"/>
          <a:ext cx="704850" cy="3905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228600</xdr:colOff>
      <xdr:row>43</xdr:row>
      <xdr:rowOff>200025</xdr:rowOff>
    </xdr:from>
    <xdr:ext cx="742950" cy="590550"/>
    <xdr:pic>
      <xdr:nvPicPr>
        <xdr:cNvPr id="106" name="image9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077825" y="29603700"/>
          <a:ext cx="7429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314325</xdr:colOff>
      <xdr:row>50</xdr:row>
      <xdr:rowOff>285750</xdr:rowOff>
    </xdr:from>
    <xdr:ext cx="666750" cy="447675"/>
    <xdr:pic>
      <xdr:nvPicPr>
        <xdr:cNvPr id="107" name="image15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163550" y="36195000"/>
          <a:ext cx="6667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4</xdr:row>
      <xdr:rowOff>171450</xdr:rowOff>
    </xdr:from>
    <xdr:ext cx="762000" cy="542925"/>
    <xdr:pic>
      <xdr:nvPicPr>
        <xdr:cNvPr id="108" name="image21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90500" y="1885950"/>
          <a:ext cx="762000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200025</xdr:colOff>
      <xdr:row>5</xdr:row>
      <xdr:rowOff>285750</xdr:rowOff>
    </xdr:from>
    <xdr:ext cx="666750" cy="323850"/>
    <xdr:pic>
      <xdr:nvPicPr>
        <xdr:cNvPr id="109" name="image8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00025" y="2724150"/>
          <a:ext cx="6667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6</xdr:row>
      <xdr:rowOff>247650</xdr:rowOff>
    </xdr:from>
    <xdr:ext cx="790575" cy="342900"/>
    <xdr:pic>
      <xdr:nvPicPr>
        <xdr:cNvPr id="110" name="image5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71450" y="3543300"/>
          <a:ext cx="790575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219075</xdr:colOff>
      <xdr:row>7</xdr:row>
      <xdr:rowOff>276225</xdr:rowOff>
    </xdr:from>
    <xdr:ext cx="666750" cy="219075"/>
    <xdr:pic>
      <xdr:nvPicPr>
        <xdr:cNvPr id="111" name="image2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19075" y="4429125"/>
          <a:ext cx="6667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8</xdr:row>
      <xdr:rowOff>285750</xdr:rowOff>
    </xdr:from>
    <xdr:ext cx="742950" cy="266700"/>
    <xdr:pic>
      <xdr:nvPicPr>
        <xdr:cNvPr id="112" name="image20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71450" y="5295900"/>
          <a:ext cx="7429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238125</xdr:colOff>
      <xdr:row>9</xdr:row>
      <xdr:rowOff>266700</xdr:rowOff>
    </xdr:from>
    <xdr:ext cx="647700" cy="257175"/>
    <xdr:pic>
      <xdr:nvPicPr>
        <xdr:cNvPr id="113" name="image16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38125" y="6134100"/>
          <a:ext cx="647700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10</xdr:row>
      <xdr:rowOff>276225</xdr:rowOff>
    </xdr:from>
    <xdr:ext cx="676275" cy="209550"/>
    <xdr:pic>
      <xdr:nvPicPr>
        <xdr:cNvPr id="114" name="image6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90500" y="7000875"/>
          <a:ext cx="676275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133350</xdr:colOff>
      <xdr:row>11</xdr:row>
      <xdr:rowOff>266700</xdr:rowOff>
    </xdr:from>
    <xdr:ext cx="809625" cy="409575"/>
    <xdr:pic>
      <xdr:nvPicPr>
        <xdr:cNvPr id="115" name="image13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3350" y="7848600"/>
          <a:ext cx="809625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200025</xdr:colOff>
      <xdr:row>12</xdr:row>
      <xdr:rowOff>200025</xdr:rowOff>
    </xdr:from>
    <xdr:ext cx="733425" cy="409575"/>
    <xdr:pic>
      <xdr:nvPicPr>
        <xdr:cNvPr id="116" name="image27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00025" y="8639175"/>
          <a:ext cx="733425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13</xdr:row>
      <xdr:rowOff>238125</xdr:rowOff>
    </xdr:from>
    <xdr:ext cx="809625" cy="371475"/>
    <xdr:pic>
      <xdr:nvPicPr>
        <xdr:cNvPr id="117" name="image10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52400" y="9534525"/>
          <a:ext cx="8096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14</xdr:row>
      <xdr:rowOff>219075</xdr:rowOff>
    </xdr:from>
    <xdr:ext cx="762000" cy="352425"/>
    <xdr:pic>
      <xdr:nvPicPr>
        <xdr:cNvPr id="118" name="image4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71450" y="10372725"/>
          <a:ext cx="76200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15</xdr:row>
      <xdr:rowOff>190500</xdr:rowOff>
    </xdr:from>
    <xdr:ext cx="714375" cy="352425"/>
    <xdr:pic>
      <xdr:nvPicPr>
        <xdr:cNvPr id="119" name="image7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71450" y="11201400"/>
          <a:ext cx="714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16</xdr:row>
      <xdr:rowOff>352425</xdr:rowOff>
    </xdr:from>
    <xdr:ext cx="800100" cy="133350"/>
    <xdr:pic>
      <xdr:nvPicPr>
        <xdr:cNvPr id="120" name="image23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52400" y="12220575"/>
          <a:ext cx="800100" cy="1333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17</xdr:row>
      <xdr:rowOff>247650</xdr:rowOff>
    </xdr:from>
    <xdr:ext cx="857250" cy="190500"/>
    <xdr:pic>
      <xdr:nvPicPr>
        <xdr:cNvPr id="121" name="image14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52400" y="12973050"/>
          <a:ext cx="85725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18</xdr:row>
      <xdr:rowOff>295275</xdr:rowOff>
    </xdr:from>
    <xdr:ext cx="809625" cy="200025"/>
    <xdr:pic>
      <xdr:nvPicPr>
        <xdr:cNvPr id="122" name="image22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52400" y="13877925"/>
          <a:ext cx="8096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19</xdr:row>
      <xdr:rowOff>200025</xdr:rowOff>
    </xdr:from>
    <xdr:ext cx="742950" cy="409575"/>
    <xdr:pic>
      <xdr:nvPicPr>
        <xdr:cNvPr id="123" name="image19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71450" y="14639925"/>
          <a:ext cx="74295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22</xdr:row>
      <xdr:rowOff>171450</xdr:rowOff>
    </xdr:from>
    <xdr:ext cx="609600" cy="495300"/>
    <xdr:pic>
      <xdr:nvPicPr>
        <xdr:cNvPr id="124" name="image25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257175" y="17183100"/>
          <a:ext cx="609600" cy="4953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23</xdr:row>
      <xdr:rowOff>247650</xdr:rowOff>
    </xdr:from>
    <xdr:ext cx="676275" cy="314325"/>
    <xdr:pic>
      <xdr:nvPicPr>
        <xdr:cNvPr id="125" name="image18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90500" y="18116550"/>
          <a:ext cx="67627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152400</xdr:colOff>
      <xdr:row>24</xdr:row>
      <xdr:rowOff>247650</xdr:rowOff>
    </xdr:from>
    <xdr:ext cx="714375" cy="285750"/>
    <xdr:pic>
      <xdr:nvPicPr>
        <xdr:cNvPr id="126" name="image49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52400" y="18973800"/>
          <a:ext cx="71437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161925</xdr:colOff>
      <xdr:row>25</xdr:row>
      <xdr:rowOff>285750</xdr:rowOff>
    </xdr:from>
    <xdr:ext cx="762000" cy="323850"/>
    <xdr:pic>
      <xdr:nvPicPr>
        <xdr:cNvPr id="127" name="image26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161925" y="19869150"/>
          <a:ext cx="7620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26</xdr:row>
      <xdr:rowOff>219075</xdr:rowOff>
    </xdr:from>
    <xdr:ext cx="714375" cy="390525"/>
    <xdr:pic>
      <xdr:nvPicPr>
        <xdr:cNvPr id="128" name="image34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209550" y="20659725"/>
          <a:ext cx="714375" cy="3905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161925</xdr:colOff>
      <xdr:row>27</xdr:row>
      <xdr:rowOff>266700</xdr:rowOff>
    </xdr:from>
    <xdr:ext cx="819150" cy="247650"/>
    <xdr:pic>
      <xdr:nvPicPr>
        <xdr:cNvPr id="129" name="image33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61925" y="21564600"/>
          <a:ext cx="819150" cy="2476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180975</xdr:colOff>
      <xdr:row>28</xdr:row>
      <xdr:rowOff>238125</xdr:rowOff>
    </xdr:from>
    <xdr:ext cx="714375" cy="381000"/>
    <xdr:pic>
      <xdr:nvPicPr>
        <xdr:cNvPr id="130" name="image28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180975" y="22393275"/>
          <a:ext cx="71437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171450</xdr:colOff>
      <xdr:row>29</xdr:row>
      <xdr:rowOff>238125</xdr:rowOff>
    </xdr:from>
    <xdr:ext cx="733425" cy="409575"/>
    <xdr:pic>
      <xdr:nvPicPr>
        <xdr:cNvPr id="131" name="image32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171450" y="23250525"/>
          <a:ext cx="733425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180975</xdr:colOff>
      <xdr:row>30</xdr:row>
      <xdr:rowOff>219075</xdr:rowOff>
    </xdr:from>
    <xdr:ext cx="781050" cy="466725"/>
    <xdr:pic>
      <xdr:nvPicPr>
        <xdr:cNvPr id="132" name="image37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180975" y="24088725"/>
          <a:ext cx="781050" cy="4667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200025</xdr:colOff>
      <xdr:row>31</xdr:row>
      <xdr:rowOff>257175</xdr:rowOff>
    </xdr:from>
    <xdr:ext cx="762000" cy="266700"/>
    <xdr:pic>
      <xdr:nvPicPr>
        <xdr:cNvPr id="133" name="image31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200025" y="24984075"/>
          <a:ext cx="7620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180975</xdr:colOff>
      <xdr:row>32</xdr:row>
      <xdr:rowOff>209550</xdr:rowOff>
    </xdr:from>
    <xdr:ext cx="742950" cy="428625"/>
    <xdr:pic>
      <xdr:nvPicPr>
        <xdr:cNvPr id="134" name="image38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180975" y="25793700"/>
          <a:ext cx="74295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190500</xdr:colOff>
      <xdr:row>33</xdr:row>
      <xdr:rowOff>219075</xdr:rowOff>
    </xdr:from>
    <xdr:ext cx="733425" cy="419100"/>
    <xdr:pic>
      <xdr:nvPicPr>
        <xdr:cNvPr id="135" name="image36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190500" y="26660475"/>
          <a:ext cx="7334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238125</xdr:colOff>
      <xdr:row>34</xdr:row>
      <xdr:rowOff>219075</xdr:rowOff>
    </xdr:from>
    <xdr:ext cx="676275" cy="409575"/>
    <xdr:pic>
      <xdr:nvPicPr>
        <xdr:cNvPr id="136" name="image39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238125" y="27517725"/>
          <a:ext cx="676275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200025</xdr:colOff>
      <xdr:row>35</xdr:row>
      <xdr:rowOff>219075</xdr:rowOff>
    </xdr:from>
    <xdr:ext cx="666750" cy="371475"/>
    <xdr:pic>
      <xdr:nvPicPr>
        <xdr:cNvPr id="137" name="image29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200025" y="28374975"/>
          <a:ext cx="666750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36</xdr:row>
      <xdr:rowOff>466725</xdr:rowOff>
    </xdr:from>
    <xdr:ext cx="704850" cy="45719"/>
    <xdr:pic>
      <xdr:nvPicPr>
        <xdr:cNvPr id="138" name="image30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9" cstate="print"/>
        <a:srcRect t="100000" b="-14545"/>
        <a:stretch/>
      </xdr:blipFill>
      <xdr:spPr>
        <a:xfrm>
          <a:off x="16459200" y="24679275"/>
          <a:ext cx="704850" cy="45719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37</xdr:row>
      <xdr:rowOff>285750</xdr:rowOff>
    </xdr:from>
    <xdr:ext cx="666750" cy="352425"/>
    <xdr:pic>
      <xdr:nvPicPr>
        <xdr:cNvPr id="139" name="image40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40" cstate="print"/>
        <a:srcRect t="100003" b="-770837"/>
        <a:stretch/>
      </xdr:blipFill>
      <xdr:spPr>
        <a:xfrm>
          <a:off x="15849600" y="25212675"/>
          <a:ext cx="6667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37</xdr:row>
      <xdr:rowOff>161925</xdr:rowOff>
    </xdr:from>
    <xdr:ext cx="781050" cy="457200"/>
    <xdr:pic>
      <xdr:nvPicPr>
        <xdr:cNvPr id="140" name="image50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12934950" y="25088850"/>
          <a:ext cx="781050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247650</xdr:colOff>
      <xdr:row>39</xdr:row>
      <xdr:rowOff>104775</xdr:rowOff>
    </xdr:from>
    <xdr:ext cx="723900" cy="371475"/>
    <xdr:pic>
      <xdr:nvPicPr>
        <xdr:cNvPr id="141" name="image35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13096875" y="26517600"/>
          <a:ext cx="723900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209550</xdr:colOff>
      <xdr:row>41</xdr:row>
      <xdr:rowOff>57150</xdr:rowOff>
    </xdr:from>
    <xdr:ext cx="704850" cy="590550"/>
    <xdr:pic>
      <xdr:nvPicPr>
        <xdr:cNvPr id="142" name="image43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13058775" y="27946350"/>
          <a:ext cx="7048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266700</xdr:colOff>
      <xdr:row>42</xdr:row>
      <xdr:rowOff>142875</xdr:rowOff>
    </xdr:from>
    <xdr:ext cx="733425" cy="523875"/>
    <xdr:pic>
      <xdr:nvPicPr>
        <xdr:cNvPr id="143" name="image41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13115925" y="28736925"/>
          <a:ext cx="7334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200025</xdr:colOff>
      <xdr:row>44</xdr:row>
      <xdr:rowOff>123825</xdr:rowOff>
    </xdr:from>
    <xdr:ext cx="800100" cy="419100"/>
    <xdr:pic>
      <xdr:nvPicPr>
        <xdr:cNvPr id="144" name="image42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13049250" y="30451425"/>
          <a:ext cx="80010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228600</xdr:colOff>
      <xdr:row>45</xdr:row>
      <xdr:rowOff>304800</xdr:rowOff>
    </xdr:from>
    <xdr:ext cx="809625" cy="400050"/>
    <xdr:pic>
      <xdr:nvPicPr>
        <xdr:cNvPr id="145" name="image46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13077825" y="31489650"/>
          <a:ext cx="809625" cy="4000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219075</xdr:colOff>
      <xdr:row>46</xdr:row>
      <xdr:rowOff>95250</xdr:rowOff>
    </xdr:from>
    <xdr:ext cx="828675" cy="476250"/>
    <xdr:pic>
      <xdr:nvPicPr>
        <xdr:cNvPr id="146" name="image45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13068300" y="32337375"/>
          <a:ext cx="828675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285750</xdr:colOff>
      <xdr:row>48</xdr:row>
      <xdr:rowOff>371475</xdr:rowOff>
    </xdr:from>
    <xdr:ext cx="800100" cy="390525"/>
    <xdr:pic>
      <xdr:nvPicPr>
        <xdr:cNvPr id="147" name="image44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13134975" y="34223325"/>
          <a:ext cx="800100" cy="3905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250371</xdr:colOff>
      <xdr:row>49</xdr:row>
      <xdr:rowOff>420461</xdr:rowOff>
    </xdr:from>
    <xdr:ext cx="771525" cy="228600"/>
    <xdr:pic>
      <xdr:nvPicPr>
        <xdr:cNvPr id="148" name="image47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13099596" y="35253386"/>
          <a:ext cx="771525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110" zoomScaleNormal="110" workbookViewId="0">
      <selection activeCell="L52" sqref="L52"/>
    </sheetView>
  </sheetViews>
  <sheetFormatPr defaultColWidth="11" defaultRowHeight="15.75" x14ac:dyDescent="0.25"/>
  <cols>
    <col min="3" max="3" width="33.125" customWidth="1"/>
    <col min="4" max="4" width="17.375" customWidth="1"/>
    <col min="5" max="5" width="19.125" customWidth="1"/>
    <col min="10" max="10" width="37.75" customWidth="1"/>
  </cols>
  <sheetData>
    <row r="1" spans="1:13" ht="16.5" thickBot="1" x14ac:dyDescent="0.3">
      <c r="A1" s="28" t="s">
        <v>58</v>
      </c>
      <c r="B1" s="29"/>
      <c r="C1" s="29"/>
      <c r="D1" s="29"/>
      <c r="E1" s="29"/>
      <c r="F1" s="29"/>
      <c r="G1" s="29"/>
      <c r="H1" s="1"/>
      <c r="I1" s="2"/>
    </row>
    <row r="2" spans="1:13" ht="16.5" thickBot="1" x14ac:dyDescent="0.3">
      <c r="A2" s="30" t="s">
        <v>0</v>
      </c>
      <c r="B2" s="31"/>
      <c r="C2" s="31"/>
      <c r="D2" s="31"/>
      <c r="E2" s="31"/>
      <c r="F2" s="31"/>
      <c r="G2" s="31"/>
      <c r="H2" s="1"/>
      <c r="I2" s="2"/>
    </row>
    <row r="3" spans="1:13" ht="16.5" thickBot="1" x14ac:dyDescent="0.3">
      <c r="A3" s="32" t="s">
        <v>1</v>
      </c>
      <c r="B3" s="33"/>
      <c r="C3" s="33"/>
      <c r="D3" s="33"/>
      <c r="E3" s="33"/>
      <c r="F3" s="33"/>
      <c r="G3" s="33"/>
      <c r="H3" s="1"/>
      <c r="I3" s="2"/>
    </row>
    <row r="4" spans="1:13" ht="16.5" thickBot="1" x14ac:dyDescent="0.3">
      <c r="A4" s="3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5" t="s">
        <v>7</v>
      </c>
      <c r="G4" s="7" t="s">
        <v>8</v>
      </c>
      <c r="H4" s="8" t="s">
        <v>9</v>
      </c>
      <c r="I4" s="9" t="s">
        <v>10</v>
      </c>
      <c r="J4" t="s">
        <v>59</v>
      </c>
      <c r="K4" t="s">
        <v>60</v>
      </c>
      <c r="L4" t="s">
        <v>61</v>
      </c>
      <c r="M4" t="s">
        <v>62</v>
      </c>
    </row>
    <row r="5" spans="1:13" ht="61.5" customHeight="1" thickBot="1" x14ac:dyDescent="0.3">
      <c r="A5" s="10">
        <v>52077</v>
      </c>
      <c r="B5" s="11">
        <v>8051135</v>
      </c>
      <c r="C5" s="11" t="s">
        <v>11</v>
      </c>
      <c r="D5" s="12">
        <v>5010559520770</v>
      </c>
      <c r="E5" s="12">
        <v>6804229000000</v>
      </c>
      <c r="F5" s="11">
        <f t="shared" ref="F5:F51" si="0">G5</f>
        <v>700</v>
      </c>
      <c r="G5" s="13">
        <v>700</v>
      </c>
      <c r="H5" s="15">
        <v>10.99</v>
      </c>
      <c r="I5" s="16">
        <f t="shared" ref="I5:I51" si="1">SUM(G5*H5)</f>
        <v>7693</v>
      </c>
      <c r="J5" s="27"/>
      <c r="K5">
        <v>2</v>
      </c>
      <c r="L5">
        <v>14</v>
      </c>
      <c r="M5">
        <v>11.01</v>
      </c>
    </row>
    <row r="6" spans="1:13" ht="63.75" customHeight="1" thickBot="1" x14ac:dyDescent="0.3">
      <c r="A6" s="17">
        <v>52078</v>
      </c>
      <c r="B6" s="18">
        <v>8051110</v>
      </c>
      <c r="C6" s="18" t="s">
        <v>12</v>
      </c>
      <c r="D6" s="19">
        <v>5010559520787</v>
      </c>
      <c r="E6" s="19">
        <v>8205598000000</v>
      </c>
      <c r="F6" s="11">
        <f t="shared" si="0"/>
        <v>233</v>
      </c>
      <c r="G6" s="20">
        <v>233</v>
      </c>
      <c r="H6" s="15">
        <v>6.99</v>
      </c>
      <c r="I6" s="16">
        <f t="shared" si="1"/>
        <v>1628.67</v>
      </c>
      <c r="J6" s="27"/>
      <c r="K6">
        <v>4</v>
      </c>
      <c r="L6">
        <v>400</v>
      </c>
      <c r="M6">
        <v>12.34</v>
      </c>
    </row>
    <row r="7" spans="1:13" ht="52.5" customHeight="1" thickBot="1" x14ac:dyDescent="0.3">
      <c r="A7" s="17">
        <v>52080</v>
      </c>
      <c r="B7" s="18">
        <v>8051160</v>
      </c>
      <c r="C7" s="18" t="s">
        <v>13</v>
      </c>
      <c r="D7" s="19">
        <v>5010559520800</v>
      </c>
      <c r="E7" s="19">
        <v>8205400000000</v>
      </c>
      <c r="F7" s="11">
        <f t="shared" si="0"/>
        <v>2559</v>
      </c>
      <c r="G7" s="20">
        <v>2559</v>
      </c>
      <c r="H7" s="15">
        <v>3.23</v>
      </c>
      <c r="I7" s="16">
        <f t="shared" si="1"/>
        <v>8265.57</v>
      </c>
      <c r="J7" s="27"/>
      <c r="K7">
        <v>4</v>
      </c>
      <c r="L7">
        <v>240</v>
      </c>
      <c r="M7">
        <v>12.61</v>
      </c>
    </row>
    <row r="8" spans="1:13" ht="47.25" customHeight="1" thickBot="1" x14ac:dyDescent="0.3">
      <c r="A8" s="17">
        <v>52082</v>
      </c>
      <c r="B8" s="18">
        <v>8051161</v>
      </c>
      <c r="C8" s="18" t="s">
        <v>14</v>
      </c>
      <c r="D8" s="19">
        <v>5010559520824</v>
      </c>
      <c r="E8" s="19">
        <v>8205400000000</v>
      </c>
      <c r="F8" s="11">
        <f t="shared" si="0"/>
        <v>815</v>
      </c>
      <c r="G8" s="20">
        <v>815</v>
      </c>
      <c r="H8" s="15">
        <v>6.41</v>
      </c>
      <c r="I8" s="16">
        <f t="shared" si="1"/>
        <v>5224.1500000000005</v>
      </c>
      <c r="J8" s="27"/>
      <c r="K8">
        <v>4</v>
      </c>
      <c r="L8">
        <v>120</v>
      </c>
      <c r="M8">
        <v>15.41</v>
      </c>
    </row>
    <row r="9" spans="1:13" ht="59.25" customHeight="1" thickBot="1" x14ac:dyDescent="0.3">
      <c r="A9" s="17">
        <v>52083</v>
      </c>
      <c r="B9" s="18">
        <v>8051150</v>
      </c>
      <c r="C9" s="18" t="s">
        <v>15</v>
      </c>
      <c r="D9" s="19">
        <v>5010559520831</v>
      </c>
      <c r="E9" s="19">
        <v>8205400000000</v>
      </c>
      <c r="F9" s="11">
        <f t="shared" si="0"/>
        <v>3224</v>
      </c>
      <c r="G9" s="20">
        <v>3224</v>
      </c>
      <c r="H9" s="15">
        <v>2.62</v>
      </c>
      <c r="I9" s="16">
        <f t="shared" si="1"/>
        <v>8446.880000000001</v>
      </c>
      <c r="J9" s="27"/>
      <c r="K9">
        <v>4</v>
      </c>
      <c r="L9">
        <v>240</v>
      </c>
      <c r="M9">
        <v>12.75</v>
      </c>
    </row>
    <row r="10" spans="1:13" ht="56.25" customHeight="1" thickBot="1" x14ac:dyDescent="0.3">
      <c r="A10" s="17">
        <v>52084</v>
      </c>
      <c r="B10" s="18">
        <v>8051151</v>
      </c>
      <c r="C10" s="18" t="s">
        <v>16</v>
      </c>
      <c r="D10" s="19">
        <v>5010559520848</v>
      </c>
      <c r="E10" s="19">
        <v>8205400000000</v>
      </c>
      <c r="F10" s="11">
        <f t="shared" si="0"/>
        <v>2724</v>
      </c>
      <c r="G10" s="20">
        <v>2724</v>
      </c>
      <c r="H10" s="15">
        <v>3.24</v>
      </c>
      <c r="I10" s="16">
        <f t="shared" si="1"/>
        <v>8825.76</v>
      </c>
      <c r="J10" s="27"/>
      <c r="K10">
        <v>4</v>
      </c>
      <c r="L10">
        <v>240</v>
      </c>
      <c r="M10">
        <v>20.21</v>
      </c>
    </row>
    <row r="11" spans="1:13" ht="53.25" customHeight="1" thickBot="1" x14ac:dyDescent="0.3">
      <c r="A11" s="17">
        <v>52085</v>
      </c>
      <c r="B11" s="18">
        <v>8051152</v>
      </c>
      <c r="C11" s="18" t="s">
        <v>17</v>
      </c>
      <c r="D11" s="19">
        <v>5010559520855</v>
      </c>
      <c r="E11" s="19">
        <v>8205400000000</v>
      </c>
      <c r="F11" s="11">
        <f t="shared" si="0"/>
        <v>737</v>
      </c>
      <c r="G11" s="20">
        <v>737</v>
      </c>
      <c r="H11" s="15">
        <v>3.61</v>
      </c>
      <c r="I11" s="16">
        <f t="shared" si="1"/>
        <v>2660.5699999999997</v>
      </c>
      <c r="J11" s="27"/>
      <c r="K11">
        <v>4</v>
      </c>
      <c r="L11">
        <v>120</v>
      </c>
      <c r="M11">
        <v>13.43</v>
      </c>
    </row>
    <row r="12" spans="1:13" ht="64.5" customHeight="1" thickBot="1" x14ac:dyDescent="0.3">
      <c r="A12" s="17">
        <v>52087</v>
      </c>
      <c r="B12" s="18">
        <v>8051140</v>
      </c>
      <c r="C12" s="18" t="s">
        <v>18</v>
      </c>
      <c r="D12" s="19">
        <v>5010559520879</v>
      </c>
      <c r="E12" s="19">
        <v>8205300000000</v>
      </c>
      <c r="F12" s="11">
        <f t="shared" si="0"/>
        <v>3323</v>
      </c>
      <c r="G12" s="20">
        <v>3323</v>
      </c>
      <c r="H12" s="15">
        <v>4.9000000000000004</v>
      </c>
      <c r="I12" s="16">
        <f t="shared" si="1"/>
        <v>16282.7</v>
      </c>
      <c r="J12" s="27"/>
      <c r="K12">
        <v>2</v>
      </c>
      <c r="L12">
        <v>40</v>
      </c>
      <c r="M12">
        <v>4.24</v>
      </c>
    </row>
    <row r="13" spans="1:13" ht="67.5" customHeight="1" thickBot="1" x14ac:dyDescent="0.3">
      <c r="A13" s="17">
        <v>52089</v>
      </c>
      <c r="B13" s="18">
        <v>8051171</v>
      </c>
      <c r="C13" s="18" t="s">
        <v>19</v>
      </c>
      <c r="D13" s="19">
        <v>5010559520893</v>
      </c>
      <c r="E13" s="19">
        <v>8205400000000</v>
      </c>
      <c r="F13" s="11">
        <f t="shared" si="0"/>
        <v>2836</v>
      </c>
      <c r="G13" s="20">
        <v>2836</v>
      </c>
      <c r="H13" s="15">
        <v>8.48</v>
      </c>
      <c r="I13" s="16">
        <f t="shared" si="1"/>
        <v>24049.280000000002</v>
      </c>
      <c r="J13" s="27"/>
      <c r="K13">
        <v>4</v>
      </c>
      <c r="L13">
        <v>120</v>
      </c>
      <c r="M13">
        <v>6.8049999999999997</v>
      </c>
    </row>
    <row r="14" spans="1:13" ht="60" customHeight="1" thickBot="1" x14ac:dyDescent="0.3">
      <c r="A14" s="17">
        <v>52091</v>
      </c>
      <c r="B14" s="18">
        <v>8051173</v>
      </c>
      <c r="C14" s="18" t="s">
        <v>20</v>
      </c>
      <c r="D14" s="19">
        <v>5010559520916</v>
      </c>
      <c r="E14" s="19">
        <v>8205400000000</v>
      </c>
      <c r="F14" s="11">
        <f t="shared" si="0"/>
        <v>1550</v>
      </c>
      <c r="G14" s="20">
        <v>1550</v>
      </c>
      <c r="H14" s="15">
        <v>9.41</v>
      </c>
      <c r="I14" s="16">
        <f t="shared" si="1"/>
        <v>14585.5</v>
      </c>
      <c r="J14" s="27"/>
      <c r="K14">
        <v>4</v>
      </c>
      <c r="L14">
        <v>120</v>
      </c>
      <c r="M14">
        <v>10.96</v>
      </c>
    </row>
    <row r="15" spans="1:13" ht="46.5" customHeight="1" thickBot="1" x14ac:dyDescent="0.3">
      <c r="A15" s="17">
        <v>52092</v>
      </c>
      <c r="B15" s="18">
        <v>8051172</v>
      </c>
      <c r="C15" s="18" t="s">
        <v>21</v>
      </c>
      <c r="D15" s="19">
        <v>5010559520923</v>
      </c>
      <c r="E15" s="19">
        <v>8205400000000</v>
      </c>
      <c r="F15" s="11">
        <f t="shared" si="0"/>
        <v>2366</v>
      </c>
      <c r="G15" s="20">
        <v>2366</v>
      </c>
      <c r="H15" s="15">
        <v>9.0500000000000007</v>
      </c>
      <c r="I15" s="16">
        <f t="shared" si="1"/>
        <v>21412.300000000003</v>
      </c>
      <c r="J15" s="27"/>
      <c r="K15">
        <v>4</v>
      </c>
      <c r="L15">
        <v>120</v>
      </c>
      <c r="M15">
        <v>7.45</v>
      </c>
    </row>
    <row r="16" spans="1:13" ht="45" customHeight="1" thickBot="1" x14ac:dyDescent="0.3">
      <c r="A16" s="17">
        <v>52094</v>
      </c>
      <c r="B16" s="18">
        <v>8051174</v>
      </c>
      <c r="C16" s="18" t="s">
        <v>22</v>
      </c>
      <c r="D16" s="19">
        <v>5010559520947</v>
      </c>
      <c r="E16" s="19">
        <v>8205400000000</v>
      </c>
      <c r="F16" s="11">
        <f t="shared" si="0"/>
        <v>2730</v>
      </c>
      <c r="G16" s="20">
        <v>2730</v>
      </c>
      <c r="H16" s="15">
        <v>5.79</v>
      </c>
      <c r="I16" s="16">
        <f t="shared" si="1"/>
        <v>15806.7</v>
      </c>
      <c r="J16" s="27"/>
      <c r="K16">
        <v>4</v>
      </c>
      <c r="L16">
        <v>120</v>
      </c>
      <c r="M16">
        <v>16.45</v>
      </c>
    </row>
    <row r="17" spans="1:13" ht="48.75" customHeight="1" thickBot="1" x14ac:dyDescent="0.3">
      <c r="A17" s="17">
        <v>52095</v>
      </c>
      <c r="B17" s="18">
        <v>8051153</v>
      </c>
      <c r="C17" s="18" t="s">
        <v>23</v>
      </c>
      <c r="D17" s="19">
        <v>5010559520954</v>
      </c>
      <c r="E17" s="19">
        <v>8205400000000</v>
      </c>
      <c r="F17" s="11">
        <f t="shared" si="0"/>
        <v>4750</v>
      </c>
      <c r="G17" s="20">
        <v>4750</v>
      </c>
      <c r="H17" s="15">
        <v>6.93</v>
      </c>
      <c r="I17" s="16">
        <f t="shared" si="1"/>
        <v>32917.5</v>
      </c>
      <c r="J17" s="27"/>
      <c r="K17">
        <v>4</v>
      </c>
      <c r="L17">
        <v>96</v>
      </c>
      <c r="M17">
        <v>15.53</v>
      </c>
    </row>
    <row r="18" spans="1:13" ht="56.25" customHeight="1" thickBot="1" x14ac:dyDescent="0.3">
      <c r="A18" s="17">
        <v>52096</v>
      </c>
      <c r="B18" s="18">
        <v>8051154</v>
      </c>
      <c r="C18" s="18" t="s">
        <v>24</v>
      </c>
      <c r="D18" s="19">
        <v>5010559520961</v>
      </c>
      <c r="E18" s="19">
        <v>8205400000000</v>
      </c>
      <c r="F18" s="11">
        <f t="shared" si="0"/>
        <v>3531</v>
      </c>
      <c r="G18" s="20">
        <v>3531</v>
      </c>
      <c r="H18" s="15">
        <v>7.28</v>
      </c>
      <c r="I18" s="16">
        <f t="shared" si="1"/>
        <v>25705.68</v>
      </c>
      <c r="J18" s="27"/>
      <c r="K18">
        <v>4</v>
      </c>
      <c r="L18">
        <v>96</v>
      </c>
      <c r="M18">
        <v>19.739999999999998</v>
      </c>
    </row>
    <row r="19" spans="1:13" ht="50.25" customHeight="1" thickBot="1" x14ac:dyDescent="0.3">
      <c r="A19" s="17">
        <v>52097</v>
      </c>
      <c r="B19" s="18">
        <v>8051162</v>
      </c>
      <c r="C19" s="18" t="s">
        <v>25</v>
      </c>
      <c r="D19" s="19">
        <v>5010559520978</v>
      </c>
      <c r="E19" s="19">
        <v>8205400000000</v>
      </c>
      <c r="F19" s="11">
        <f t="shared" si="0"/>
        <v>4798</v>
      </c>
      <c r="G19" s="20">
        <v>4798</v>
      </c>
      <c r="H19" s="15">
        <v>5.03</v>
      </c>
      <c r="I19" s="16">
        <f t="shared" si="1"/>
        <v>24133.940000000002</v>
      </c>
      <c r="J19" s="27"/>
      <c r="K19">
        <v>4</v>
      </c>
      <c r="L19">
        <v>96</v>
      </c>
      <c r="M19">
        <v>19.75</v>
      </c>
    </row>
    <row r="20" spans="1:13" ht="66" customHeight="1" thickBot="1" x14ac:dyDescent="0.3">
      <c r="A20" s="17">
        <v>52100</v>
      </c>
      <c r="B20" s="18">
        <v>8051166</v>
      </c>
      <c r="C20" s="18" t="s">
        <v>26</v>
      </c>
      <c r="D20" s="19">
        <v>5010559521005</v>
      </c>
      <c r="E20" s="19">
        <v>8205400000000</v>
      </c>
      <c r="F20" s="11">
        <f t="shared" si="0"/>
        <v>1607</v>
      </c>
      <c r="G20" s="20">
        <v>1607</v>
      </c>
      <c r="H20" s="15">
        <v>11.47</v>
      </c>
      <c r="I20" s="16">
        <f t="shared" si="1"/>
        <v>18432.29</v>
      </c>
      <c r="J20" s="27"/>
      <c r="K20">
        <v>4</v>
      </c>
      <c r="L20">
        <v>48</v>
      </c>
      <c r="M20">
        <v>15.69</v>
      </c>
    </row>
    <row r="21" spans="1:13" ht="60.75" customHeight="1" thickBot="1" x14ac:dyDescent="0.3">
      <c r="A21" s="17">
        <v>52101</v>
      </c>
      <c r="B21" s="18">
        <v>8051097</v>
      </c>
      <c r="C21" s="18" t="s">
        <v>27</v>
      </c>
      <c r="D21" s="19">
        <v>5010559521012</v>
      </c>
      <c r="E21" s="19">
        <v>8205300000000</v>
      </c>
      <c r="F21" s="11">
        <f t="shared" si="0"/>
        <v>116</v>
      </c>
      <c r="G21" s="20">
        <v>116</v>
      </c>
      <c r="H21" s="15">
        <v>7.79</v>
      </c>
      <c r="I21" s="16">
        <f t="shared" si="1"/>
        <v>903.64</v>
      </c>
      <c r="J21" s="27"/>
      <c r="K21">
        <v>2</v>
      </c>
      <c r="L21">
        <v>200</v>
      </c>
      <c r="M21">
        <v>12.02</v>
      </c>
    </row>
    <row r="22" spans="1:13" ht="47.25" customHeight="1" thickBot="1" x14ac:dyDescent="0.3">
      <c r="A22" s="17">
        <v>52104</v>
      </c>
      <c r="B22" s="18">
        <v>8051175</v>
      </c>
      <c r="C22" s="18" t="s">
        <v>28</v>
      </c>
      <c r="D22" s="19">
        <v>5010559521043</v>
      </c>
      <c r="E22" s="19">
        <v>9030890000000</v>
      </c>
      <c r="F22" s="11">
        <f t="shared" si="0"/>
        <v>1523</v>
      </c>
      <c r="G22" s="20">
        <v>1523</v>
      </c>
      <c r="H22" s="15">
        <v>4.8099999999999996</v>
      </c>
      <c r="I22" s="16">
        <f t="shared" si="1"/>
        <v>7325.6299999999992</v>
      </c>
      <c r="J22" s="27"/>
      <c r="K22">
        <v>0</v>
      </c>
      <c r="L22">
        <v>300</v>
      </c>
      <c r="M22">
        <v>9.8838000000000008</v>
      </c>
    </row>
    <row r="23" spans="1:13" ht="54" customHeight="1" thickBot="1" x14ac:dyDescent="0.3">
      <c r="A23" s="17">
        <v>52107</v>
      </c>
      <c r="B23" s="18">
        <v>8051079</v>
      </c>
      <c r="C23" s="18" t="s">
        <v>29</v>
      </c>
      <c r="D23" s="19">
        <v>5010559521074</v>
      </c>
      <c r="E23" s="19">
        <v>8205591000000</v>
      </c>
      <c r="F23" s="11">
        <f t="shared" si="0"/>
        <v>716</v>
      </c>
      <c r="G23" s="20">
        <v>716</v>
      </c>
      <c r="H23" s="15">
        <v>15.65</v>
      </c>
      <c r="I23" s="16">
        <f t="shared" si="1"/>
        <v>11205.4</v>
      </c>
      <c r="J23" s="27"/>
      <c r="K23">
        <v>4</v>
      </c>
      <c r="L23">
        <v>24</v>
      </c>
      <c r="M23">
        <v>21.35</v>
      </c>
    </row>
    <row r="24" spans="1:13" ht="60.75" customHeight="1" thickBot="1" x14ac:dyDescent="0.3">
      <c r="A24" s="17">
        <v>52113</v>
      </c>
      <c r="B24" s="18">
        <v>8051148</v>
      </c>
      <c r="C24" s="18" t="s">
        <v>30</v>
      </c>
      <c r="D24" s="19">
        <v>5010559521135</v>
      </c>
      <c r="E24" s="19">
        <v>8203200000000</v>
      </c>
      <c r="F24" s="11">
        <f t="shared" si="0"/>
        <v>1190</v>
      </c>
      <c r="G24" s="20">
        <v>1190</v>
      </c>
      <c r="H24" s="15">
        <v>22.87</v>
      </c>
      <c r="I24" s="16">
        <f t="shared" si="1"/>
        <v>27215.300000000003</v>
      </c>
      <c r="J24" s="27"/>
      <c r="K24">
        <v>2</v>
      </c>
      <c r="L24">
        <v>48</v>
      </c>
      <c r="M24">
        <v>22.91</v>
      </c>
    </row>
    <row r="25" spans="1:13" ht="70.5" customHeight="1" thickBot="1" x14ac:dyDescent="0.3">
      <c r="A25" s="17">
        <v>52114</v>
      </c>
      <c r="B25" s="18">
        <v>8051149</v>
      </c>
      <c r="C25" s="18" t="s">
        <v>31</v>
      </c>
      <c r="D25" s="19">
        <v>5010559521142</v>
      </c>
      <c r="E25" s="19">
        <v>8203200000000</v>
      </c>
      <c r="F25" s="11">
        <f t="shared" si="0"/>
        <v>1387</v>
      </c>
      <c r="G25" s="20">
        <v>1387</v>
      </c>
      <c r="H25" s="15">
        <v>16.45</v>
      </c>
      <c r="I25" s="16">
        <f t="shared" si="1"/>
        <v>22816.149999999998</v>
      </c>
      <c r="J25" s="27"/>
      <c r="K25">
        <v>2</v>
      </c>
      <c r="L25">
        <v>30</v>
      </c>
      <c r="M25">
        <v>17.309999999999999</v>
      </c>
    </row>
    <row r="26" spans="1:13" ht="58.5" customHeight="1" thickBot="1" x14ac:dyDescent="0.3">
      <c r="A26" s="17">
        <v>52125</v>
      </c>
      <c r="B26" s="18">
        <v>8051142</v>
      </c>
      <c r="C26" s="18" t="s">
        <v>32</v>
      </c>
      <c r="D26" s="19">
        <v>5010559521258</v>
      </c>
      <c r="E26" s="19">
        <v>8203200000000</v>
      </c>
      <c r="F26" s="11">
        <f t="shared" si="0"/>
        <v>2733</v>
      </c>
      <c r="G26" s="20">
        <v>2733</v>
      </c>
      <c r="H26" s="15">
        <v>9.23</v>
      </c>
      <c r="I26" s="16">
        <f t="shared" si="1"/>
        <v>25225.59</v>
      </c>
      <c r="J26" s="27"/>
      <c r="K26">
        <v>6</v>
      </c>
      <c r="L26">
        <v>60</v>
      </c>
      <c r="M26">
        <v>18.079999999999998</v>
      </c>
    </row>
    <row r="27" spans="1:13" ht="68.25" customHeight="1" thickBot="1" x14ac:dyDescent="0.3">
      <c r="A27" s="17">
        <v>52126</v>
      </c>
      <c r="B27" s="18">
        <v>8051143</v>
      </c>
      <c r="C27" s="18" t="s">
        <v>33</v>
      </c>
      <c r="D27" s="19">
        <v>5010559521265</v>
      </c>
      <c r="E27" s="19">
        <v>8203200000000</v>
      </c>
      <c r="F27" s="11">
        <f t="shared" si="0"/>
        <v>2007</v>
      </c>
      <c r="G27" s="20">
        <v>2007</v>
      </c>
      <c r="H27" s="15">
        <v>11.47</v>
      </c>
      <c r="I27" s="16">
        <f t="shared" si="1"/>
        <v>23020.29</v>
      </c>
      <c r="J27" s="27"/>
      <c r="K27">
        <v>6</v>
      </c>
      <c r="L27">
        <v>60</v>
      </c>
      <c r="M27">
        <v>13.26</v>
      </c>
    </row>
    <row r="28" spans="1:13" ht="56.25" customHeight="1" thickBot="1" x14ac:dyDescent="0.3">
      <c r="A28" s="17">
        <v>52127</v>
      </c>
      <c r="B28" s="18">
        <v>8051180</v>
      </c>
      <c r="C28" s="18" t="s">
        <v>34</v>
      </c>
      <c r="D28" s="19">
        <v>5010559521272</v>
      </c>
      <c r="E28" s="19">
        <v>7413000090000</v>
      </c>
      <c r="F28" s="11">
        <f t="shared" si="0"/>
        <v>2965</v>
      </c>
      <c r="G28" s="20">
        <v>2965</v>
      </c>
      <c r="H28" s="15">
        <v>23.01</v>
      </c>
      <c r="I28" s="16">
        <f t="shared" si="1"/>
        <v>68224.650000000009</v>
      </c>
      <c r="J28" s="27"/>
      <c r="K28">
        <v>12</v>
      </c>
      <c r="L28">
        <v>36</v>
      </c>
      <c r="M28">
        <v>19.68</v>
      </c>
    </row>
    <row r="29" spans="1:13" ht="57" customHeight="1" thickBot="1" x14ac:dyDescent="0.3">
      <c r="A29" s="17">
        <v>52133</v>
      </c>
      <c r="B29" s="18">
        <v>8051130</v>
      </c>
      <c r="C29" s="18" t="s">
        <v>35</v>
      </c>
      <c r="D29" s="19">
        <v>5010559521333</v>
      </c>
      <c r="E29" s="19">
        <v>8205300000000</v>
      </c>
      <c r="F29" s="11">
        <f t="shared" si="0"/>
        <v>2757</v>
      </c>
      <c r="G29" s="20">
        <v>2757</v>
      </c>
      <c r="H29" s="15">
        <v>8.64</v>
      </c>
      <c r="I29" s="16">
        <f t="shared" si="1"/>
        <v>23820.480000000003</v>
      </c>
      <c r="J29" s="27"/>
      <c r="K29">
        <v>6</v>
      </c>
      <c r="L29">
        <v>60</v>
      </c>
      <c r="M29">
        <v>13.9</v>
      </c>
    </row>
    <row r="30" spans="1:13" ht="58.5" customHeight="1" thickBot="1" x14ac:dyDescent="0.3">
      <c r="A30" s="17">
        <v>52134</v>
      </c>
      <c r="B30" s="18">
        <v>8051131</v>
      </c>
      <c r="C30" s="18" t="s">
        <v>36</v>
      </c>
      <c r="D30" s="19">
        <v>5010559521340</v>
      </c>
      <c r="E30" s="19">
        <v>8205300000000</v>
      </c>
      <c r="F30" s="11">
        <f t="shared" si="0"/>
        <v>1432</v>
      </c>
      <c r="G30" s="20">
        <v>1432</v>
      </c>
      <c r="H30" s="15">
        <v>13.86</v>
      </c>
      <c r="I30" s="16">
        <f t="shared" si="1"/>
        <v>19847.52</v>
      </c>
      <c r="J30" s="27"/>
      <c r="K30">
        <v>6</v>
      </c>
      <c r="L30">
        <v>60</v>
      </c>
      <c r="M30">
        <v>16.43</v>
      </c>
    </row>
    <row r="31" spans="1:13" ht="56.25" customHeight="1" thickBot="1" x14ac:dyDescent="0.3">
      <c r="A31" s="17">
        <v>52135</v>
      </c>
      <c r="B31" s="18">
        <v>8051132</v>
      </c>
      <c r="C31" s="18" t="s">
        <v>37</v>
      </c>
      <c r="D31" s="19">
        <v>5010559521357</v>
      </c>
      <c r="E31" s="19">
        <v>8205300000000</v>
      </c>
      <c r="F31" s="11">
        <f t="shared" si="0"/>
        <v>1347</v>
      </c>
      <c r="G31" s="20">
        <v>1347</v>
      </c>
      <c r="H31" s="15">
        <v>13.77</v>
      </c>
      <c r="I31" s="16">
        <f t="shared" si="1"/>
        <v>18548.189999999999</v>
      </c>
      <c r="J31" s="27"/>
      <c r="K31">
        <v>6</v>
      </c>
      <c r="L31">
        <v>60</v>
      </c>
      <c r="M31">
        <v>18.05</v>
      </c>
    </row>
    <row r="32" spans="1:13" ht="54.75" customHeight="1" thickBot="1" x14ac:dyDescent="0.3">
      <c r="A32" s="17">
        <v>52136</v>
      </c>
      <c r="B32" s="18">
        <v>8051122</v>
      </c>
      <c r="C32" s="18" t="s">
        <v>38</v>
      </c>
      <c r="D32" s="19">
        <v>5010559521364</v>
      </c>
      <c r="E32" s="19">
        <v>8205591000000</v>
      </c>
      <c r="F32" s="11">
        <f t="shared" si="0"/>
        <v>1367</v>
      </c>
      <c r="G32" s="20">
        <v>1367</v>
      </c>
      <c r="H32" s="15">
        <v>15.82</v>
      </c>
      <c r="I32" s="16">
        <f t="shared" si="1"/>
        <v>21625.94</v>
      </c>
      <c r="J32" s="27"/>
      <c r="K32">
        <v>0</v>
      </c>
      <c r="L32">
        <v>36</v>
      </c>
      <c r="M32">
        <v>24.92</v>
      </c>
    </row>
    <row r="33" spans="1:13" ht="63" customHeight="1" thickBot="1" x14ac:dyDescent="0.3">
      <c r="A33" s="17">
        <v>52152</v>
      </c>
      <c r="B33" s="18">
        <v>8051144</v>
      </c>
      <c r="C33" s="18" t="s">
        <v>39</v>
      </c>
      <c r="D33" s="19">
        <v>5010559521524</v>
      </c>
      <c r="E33" s="19">
        <v>8203200000000</v>
      </c>
      <c r="F33" s="11">
        <f t="shared" si="0"/>
        <v>991</v>
      </c>
      <c r="G33" s="20">
        <v>991</v>
      </c>
      <c r="H33" s="15">
        <v>16.52</v>
      </c>
      <c r="I33" s="16">
        <f t="shared" si="1"/>
        <v>16371.32</v>
      </c>
      <c r="J33" s="27"/>
      <c r="K33">
        <v>2</v>
      </c>
      <c r="L33">
        <v>60</v>
      </c>
      <c r="M33">
        <v>25.36</v>
      </c>
    </row>
    <row r="34" spans="1:13" ht="54" customHeight="1" thickBot="1" x14ac:dyDescent="0.3">
      <c r="A34" s="17">
        <v>52153</v>
      </c>
      <c r="B34" s="18">
        <v>8051145</v>
      </c>
      <c r="C34" s="18" t="s">
        <v>40</v>
      </c>
      <c r="D34" s="19">
        <v>5010559521531</v>
      </c>
      <c r="E34" s="19">
        <v>8203200000000</v>
      </c>
      <c r="F34" s="11">
        <f t="shared" si="0"/>
        <v>1001</v>
      </c>
      <c r="G34" s="20">
        <v>1001</v>
      </c>
      <c r="H34" s="15">
        <v>19.86</v>
      </c>
      <c r="I34" s="16">
        <f t="shared" si="1"/>
        <v>19879.86</v>
      </c>
      <c r="J34" s="27"/>
      <c r="K34">
        <v>2</v>
      </c>
      <c r="L34">
        <v>60</v>
      </c>
      <c r="M34">
        <v>17</v>
      </c>
    </row>
    <row r="35" spans="1:13" ht="63" customHeight="1" thickBot="1" x14ac:dyDescent="0.3">
      <c r="A35" s="17">
        <v>52154</v>
      </c>
      <c r="B35" s="18">
        <v>8051146</v>
      </c>
      <c r="C35" s="18" t="s">
        <v>41</v>
      </c>
      <c r="D35" s="19">
        <v>5010559521548</v>
      </c>
      <c r="E35" s="19">
        <v>8203200000000</v>
      </c>
      <c r="F35" s="11">
        <f t="shared" si="0"/>
        <v>167</v>
      </c>
      <c r="G35" s="20">
        <v>167</v>
      </c>
      <c r="H35" s="15">
        <v>16.52</v>
      </c>
      <c r="I35" s="16">
        <f t="shared" si="1"/>
        <v>2758.84</v>
      </c>
      <c r="J35" s="27"/>
      <c r="K35">
        <v>2</v>
      </c>
      <c r="L35">
        <v>60</v>
      </c>
      <c r="M35">
        <v>16.12</v>
      </c>
    </row>
    <row r="36" spans="1:13" ht="59.25" customHeight="1" thickBot="1" x14ac:dyDescent="0.3">
      <c r="A36" s="17">
        <v>52161</v>
      </c>
      <c r="B36" s="18">
        <v>8051010</v>
      </c>
      <c r="C36" s="18" t="s">
        <v>42</v>
      </c>
      <c r="D36" s="19">
        <v>5010559521616</v>
      </c>
      <c r="E36" s="19">
        <v>8205200000000</v>
      </c>
      <c r="F36" s="11">
        <f t="shared" si="0"/>
        <v>176</v>
      </c>
      <c r="G36" s="20">
        <v>176</v>
      </c>
      <c r="H36" s="15">
        <v>21.54</v>
      </c>
      <c r="I36" s="16">
        <f t="shared" si="1"/>
        <v>3791.04</v>
      </c>
      <c r="J36" s="27"/>
      <c r="K36">
        <v>2</v>
      </c>
      <c r="L36">
        <v>12</v>
      </c>
      <c r="M36">
        <v>27.7</v>
      </c>
    </row>
    <row r="37" spans="1:13" ht="56.25" customHeight="1" thickBot="1" x14ac:dyDescent="0.3">
      <c r="A37" s="17">
        <v>52192</v>
      </c>
      <c r="B37" s="18">
        <v>8051030</v>
      </c>
      <c r="C37" s="18" t="s">
        <v>43</v>
      </c>
      <c r="D37" s="19">
        <v>5010559521920</v>
      </c>
      <c r="E37" s="19">
        <v>8205200000000</v>
      </c>
      <c r="F37" s="11">
        <f t="shared" si="0"/>
        <v>7018</v>
      </c>
      <c r="G37" s="20">
        <v>7018</v>
      </c>
      <c r="H37" s="15">
        <v>9.3800000000000008</v>
      </c>
      <c r="I37" s="16">
        <f t="shared" si="1"/>
        <v>65828.840000000011</v>
      </c>
      <c r="J37" s="27"/>
      <c r="K37">
        <v>6</v>
      </c>
      <c r="L37">
        <v>24</v>
      </c>
      <c r="M37">
        <v>18.53</v>
      </c>
    </row>
    <row r="38" spans="1:13" ht="61.5" customHeight="1" thickBot="1" x14ac:dyDescent="0.3">
      <c r="A38" s="17">
        <v>52201</v>
      </c>
      <c r="B38" s="18">
        <v>8051124</v>
      </c>
      <c r="C38" s="18" t="s">
        <v>44</v>
      </c>
      <c r="D38" s="19">
        <v>5010559522019</v>
      </c>
      <c r="E38" s="19">
        <v>9017201000000</v>
      </c>
      <c r="F38" s="11">
        <f t="shared" si="0"/>
        <v>317</v>
      </c>
      <c r="G38" s="20">
        <v>317</v>
      </c>
      <c r="H38" s="15">
        <v>23.24</v>
      </c>
      <c r="I38" s="16">
        <f t="shared" si="1"/>
        <v>7367.08</v>
      </c>
      <c r="J38" s="27"/>
      <c r="K38">
        <v>2</v>
      </c>
      <c r="L38">
        <v>24</v>
      </c>
      <c r="M38">
        <v>18.13</v>
      </c>
    </row>
    <row r="39" spans="1:13" ht="55.5" customHeight="1" thickBot="1" x14ac:dyDescent="0.3">
      <c r="A39" s="17">
        <v>52215</v>
      </c>
      <c r="B39" s="18">
        <v>8051056</v>
      </c>
      <c r="C39" s="18" t="s">
        <v>45</v>
      </c>
      <c r="D39" s="19">
        <v>5010559522156</v>
      </c>
      <c r="E39" s="19">
        <v>8205591000000</v>
      </c>
      <c r="F39" s="11">
        <f t="shared" si="0"/>
        <v>2113</v>
      </c>
      <c r="G39" s="20">
        <v>2113</v>
      </c>
      <c r="H39" s="15">
        <v>12.69</v>
      </c>
      <c r="I39" s="16">
        <f t="shared" si="1"/>
        <v>26813.969999999998</v>
      </c>
      <c r="J39" s="27"/>
      <c r="K39">
        <v>2</v>
      </c>
      <c r="L39">
        <v>100</v>
      </c>
      <c r="M39">
        <v>19.88</v>
      </c>
    </row>
    <row r="40" spans="1:13" ht="57.75" customHeight="1" thickBot="1" x14ac:dyDescent="0.3">
      <c r="A40" s="17">
        <v>52223</v>
      </c>
      <c r="B40" s="18">
        <v>8051090</v>
      </c>
      <c r="C40" s="18" t="s">
        <v>46</v>
      </c>
      <c r="D40" s="19">
        <v>5010559522231</v>
      </c>
      <c r="E40" s="19">
        <v>8205598000000</v>
      </c>
      <c r="F40" s="11">
        <f t="shared" si="0"/>
        <v>2202</v>
      </c>
      <c r="G40" s="20">
        <v>2202</v>
      </c>
      <c r="H40" s="15">
        <v>11</v>
      </c>
      <c r="I40" s="16">
        <f t="shared" si="1"/>
        <v>24222</v>
      </c>
      <c r="J40" s="27"/>
      <c r="K40">
        <v>4</v>
      </c>
      <c r="L40">
        <v>24</v>
      </c>
      <c r="M40">
        <v>21.1</v>
      </c>
    </row>
    <row r="41" spans="1:13" ht="58.5" customHeight="1" thickBot="1" x14ac:dyDescent="0.3">
      <c r="A41" s="17">
        <v>52225</v>
      </c>
      <c r="B41" s="18">
        <v>8051086</v>
      </c>
      <c r="C41" s="18" t="s">
        <v>47</v>
      </c>
      <c r="D41" s="19">
        <v>5010559522255</v>
      </c>
      <c r="E41" s="19">
        <v>8205591000000</v>
      </c>
      <c r="F41" s="11">
        <f t="shared" si="0"/>
        <v>1174</v>
      </c>
      <c r="G41" s="20">
        <v>1174</v>
      </c>
      <c r="H41" s="15">
        <v>13.66</v>
      </c>
      <c r="I41" s="16">
        <f t="shared" si="1"/>
        <v>16036.84</v>
      </c>
      <c r="J41" s="27"/>
      <c r="K41">
        <v>4</v>
      </c>
      <c r="L41">
        <v>32</v>
      </c>
      <c r="M41">
        <v>19.760000000000002</v>
      </c>
    </row>
    <row r="42" spans="1:13" ht="55.5" customHeight="1" thickBot="1" x14ac:dyDescent="0.3">
      <c r="A42" s="17">
        <v>52226</v>
      </c>
      <c r="B42" s="18">
        <v>8051085</v>
      </c>
      <c r="C42" s="18" t="s">
        <v>48</v>
      </c>
      <c r="D42" s="19">
        <v>5010559522262</v>
      </c>
      <c r="E42" s="19">
        <v>8205591000000</v>
      </c>
      <c r="F42" s="11">
        <f t="shared" si="0"/>
        <v>489</v>
      </c>
      <c r="G42" s="20">
        <v>489</v>
      </c>
      <c r="H42" s="15">
        <v>14.67</v>
      </c>
      <c r="I42" s="16">
        <f t="shared" si="1"/>
        <v>7173.63</v>
      </c>
      <c r="J42" s="27"/>
      <c r="K42">
        <v>4</v>
      </c>
      <c r="L42">
        <v>24</v>
      </c>
      <c r="M42">
        <v>17.600000000000001</v>
      </c>
    </row>
    <row r="43" spans="1:13" ht="63.75" customHeight="1" thickBot="1" x14ac:dyDescent="0.3">
      <c r="A43" s="17">
        <v>52227</v>
      </c>
      <c r="B43" s="18">
        <v>8051088</v>
      </c>
      <c r="C43" s="18" t="s">
        <v>49</v>
      </c>
      <c r="D43" s="19">
        <v>5010559522279</v>
      </c>
      <c r="E43" s="19">
        <v>8205591000000</v>
      </c>
      <c r="F43" s="11">
        <f t="shared" si="0"/>
        <v>958</v>
      </c>
      <c r="G43" s="20">
        <v>958</v>
      </c>
      <c r="H43" s="15">
        <v>13.67</v>
      </c>
      <c r="I43" s="16">
        <f t="shared" si="1"/>
        <v>13095.86</v>
      </c>
      <c r="J43" s="27"/>
      <c r="K43">
        <v>4</v>
      </c>
      <c r="L43">
        <v>32</v>
      </c>
      <c r="M43">
        <v>25.83</v>
      </c>
    </row>
    <row r="44" spans="1:13" ht="72.75" customHeight="1" thickBot="1" x14ac:dyDescent="0.3">
      <c r="A44" s="17">
        <v>52228</v>
      </c>
      <c r="B44" s="18">
        <v>8051087</v>
      </c>
      <c r="C44" s="18" t="s">
        <v>50</v>
      </c>
      <c r="D44" s="19">
        <v>5010559522286</v>
      </c>
      <c r="E44" s="19">
        <v>8205591000000</v>
      </c>
      <c r="F44" s="11">
        <f t="shared" si="0"/>
        <v>213</v>
      </c>
      <c r="G44" s="20">
        <v>213</v>
      </c>
      <c r="H44" s="15">
        <v>16.850000000000001</v>
      </c>
      <c r="I44" s="16">
        <f t="shared" si="1"/>
        <v>3589.05</v>
      </c>
      <c r="J44" s="27"/>
      <c r="K44">
        <v>4</v>
      </c>
      <c r="L44">
        <v>24</v>
      </c>
      <c r="M44">
        <v>22.49</v>
      </c>
    </row>
    <row r="45" spans="1:13" ht="67.5" customHeight="1" thickBot="1" x14ac:dyDescent="0.3">
      <c r="A45" s="17">
        <v>52229</v>
      </c>
      <c r="B45" s="18">
        <v>8051093</v>
      </c>
      <c r="C45" s="18" t="s">
        <v>51</v>
      </c>
      <c r="D45" s="19">
        <v>5010559522293</v>
      </c>
      <c r="E45" s="19">
        <v>8205598000000</v>
      </c>
      <c r="F45" s="11">
        <f t="shared" si="0"/>
        <v>1234</v>
      </c>
      <c r="G45" s="20">
        <v>1234</v>
      </c>
      <c r="H45" s="15">
        <v>6.73</v>
      </c>
      <c r="I45" s="16">
        <f t="shared" si="1"/>
        <v>8304.82</v>
      </c>
      <c r="J45" s="27"/>
      <c r="K45">
        <v>4</v>
      </c>
      <c r="L45">
        <v>72</v>
      </c>
      <c r="M45">
        <v>27.84</v>
      </c>
    </row>
    <row r="46" spans="1:13" ht="83.25" customHeight="1" thickBot="1" x14ac:dyDescent="0.3">
      <c r="A46" s="17">
        <v>52231</v>
      </c>
      <c r="B46" s="18">
        <v>8051091</v>
      </c>
      <c r="C46" s="18" t="s">
        <v>52</v>
      </c>
      <c r="D46" s="19">
        <v>5010559522316</v>
      </c>
      <c r="E46" s="19">
        <v>8205598000000</v>
      </c>
      <c r="F46" s="11">
        <f t="shared" si="0"/>
        <v>2456</v>
      </c>
      <c r="G46" s="20">
        <v>2456</v>
      </c>
      <c r="H46" s="15">
        <v>12.83</v>
      </c>
      <c r="I46" s="16">
        <f t="shared" si="1"/>
        <v>31510.48</v>
      </c>
      <c r="J46" s="27"/>
      <c r="K46">
        <v>4</v>
      </c>
      <c r="L46">
        <v>24</v>
      </c>
      <c r="M46">
        <v>25.18</v>
      </c>
    </row>
    <row r="47" spans="1:13" ht="56.25" customHeight="1" thickBot="1" x14ac:dyDescent="0.3">
      <c r="A47" s="17">
        <v>52232</v>
      </c>
      <c r="B47" s="18">
        <v>8051092</v>
      </c>
      <c r="C47" s="18" t="s">
        <v>53</v>
      </c>
      <c r="D47" s="19">
        <v>5010559522323</v>
      </c>
      <c r="E47" s="19">
        <v>8205598000000</v>
      </c>
      <c r="F47" s="11">
        <f t="shared" si="0"/>
        <v>1206</v>
      </c>
      <c r="G47" s="20">
        <v>1206</v>
      </c>
      <c r="H47" s="15">
        <v>12.83</v>
      </c>
      <c r="I47" s="16">
        <f t="shared" si="1"/>
        <v>15472.98</v>
      </c>
      <c r="J47" s="27"/>
      <c r="K47">
        <v>4</v>
      </c>
      <c r="L47">
        <v>32</v>
      </c>
      <c r="M47">
        <v>26.53</v>
      </c>
    </row>
    <row r="48" spans="1:13" ht="70.5" customHeight="1" thickBot="1" x14ac:dyDescent="0.3">
      <c r="A48" s="17">
        <v>52238</v>
      </c>
      <c r="B48" s="18">
        <v>8051125</v>
      </c>
      <c r="C48" s="18" t="s">
        <v>54</v>
      </c>
      <c r="D48" s="19">
        <v>5010559522385</v>
      </c>
      <c r="E48" s="19">
        <v>8205700000000</v>
      </c>
      <c r="F48" s="11">
        <f t="shared" si="0"/>
        <v>2041</v>
      </c>
      <c r="G48" s="20">
        <v>2041</v>
      </c>
      <c r="H48" s="15">
        <v>13.2</v>
      </c>
      <c r="I48" s="16">
        <f t="shared" si="1"/>
        <v>26941.199999999997</v>
      </c>
      <c r="J48" s="27"/>
      <c r="K48">
        <v>6</v>
      </c>
      <c r="L48">
        <v>24</v>
      </c>
      <c r="M48">
        <v>20.22</v>
      </c>
    </row>
    <row r="49" spans="1:13" ht="77.25" customHeight="1" thickBot="1" x14ac:dyDescent="0.3">
      <c r="A49" s="17">
        <v>80960</v>
      </c>
      <c r="B49" s="18">
        <v>8051081</v>
      </c>
      <c r="C49" s="18" t="s">
        <v>55</v>
      </c>
      <c r="D49" s="19">
        <v>5010559809608</v>
      </c>
      <c r="E49" s="19">
        <v>8205591000000</v>
      </c>
      <c r="F49" s="11">
        <f t="shared" si="0"/>
        <v>1157</v>
      </c>
      <c r="G49" s="20">
        <v>1157</v>
      </c>
      <c r="H49" s="15">
        <v>23.08</v>
      </c>
      <c r="I49" s="16">
        <f t="shared" si="1"/>
        <v>26703.559999999998</v>
      </c>
      <c r="J49" s="27"/>
      <c r="K49">
        <v>0</v>
      </c>
      <c r="L49">
        <v>8</v>
      </c>
      <c r="M49">
        <v>10.82</v>
      </c>
    </row>
    <row r="50" spans="1:13" ht="84.75" customHeight="1" thickBot="1" x14ac:dyDescent="0.3">
      <c r="A50" s="17">
        <v>82090</v>
      </c>
      <c r="B50" s="18">
        <v>8051064</v>
      </c>
      <c r="C50" s="18" t="s">
        <v>56</v>
      </c>
      <c r="D50" s="19">
        <v>5010559820900</v>
      </c>
      <c r="E50" s="19">
        <v>9031900000000</v>
      </c>
      <c r="F50" s="11">
        <f t="shared" si="0"/>
        <v>9</v>
      </c>
      <c r="G50" s="20">
        <v>9</v>
      </c>
      <c r="H50" s="15">
        <v>115.42</v>
      </c>
      <c r="I50" s="16">
        <f t="shared" si="1"/>
        <v>1038.78</v>
      </c>
      <c r="J50" s="27"/>
      <c r="K50">
        <v>0</v>
      </c>
      <c r="L50">
        <v>80</v>
      </c>
      <c r="M50">
        <v>225.5</v>
      </c>
    </row>
    <row r="51" spans="1:13" ht="69" customHeight="1" thickBot="1" x14ac:dyDescent="0.3">
      <c r="A51" s="21">
        <v>52237</v>
      </c>
      <c r="B51" s="22">
        <v>8051103</v>
      </c>
      <c r="C51" s="22" t="s">
        <v>57</v>
      </c>
      <c r="D51" s="23">
        <v>5010559522378</v>
      </c>
      <c r="E51" s="23">
        <v>8211930000000</v>
      </c>
      <c r="F51" s="24">
        <f t="shared" si="0"/>
        <v>1695</v>
      </c>
      <c r="G51" s="25">
        <v>1695</v>
      </c>
      <c r="H51" s="15">
        <v>7.77</v>
      </c>
      <c r="I51" s="16">
        <f t="shared" si="1"/>
        <v>13170.15</v>
      </c>
      <c r="J51" s="27"/>
      <c r="K51">
        <v>6</v>
      </c>
      <c r="L51">
        <v>72</v>
      </c>
      <c r="M51">
        <v>15.66</v>
      </c>
    </row>
    <row r="52" spans="1:13" ht="70.5" customHeight="1" thickBot="1" x14ac:dyDescent="0.3">
      <c r="F52" s="14">
        <f>SUM(F5:F51)</f>
        <v>84640</v>
      </c>
      <c r="G52" s="26">
        <f>SUM(G5:G51)</f>
        <v>84640</v>
      </c>
      <c r="H52" s="1" t="s">
        <v>63</v>
      </c>
      <c r="I52" s="16">
        <v>835919.57</v>
      </c>
      <c r="J52" s="27"/>
    </row>
    <row r="53" spans="1:13" x14ac:dyDescent="0.25">
      <c r="H53" s="1"/>
      <c r="I53" s="16"/>
      <c r="J53" s="27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2022-05-25T14:36:20Z</dcterms:created>
  <dcterms:modified xsi:type="dcterms:W3CDTF">2022-05-31T09:58:02Z</dcterms:modified>
</cp:coreProperties>
</file>