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78.jpg" ContentType="image/jpe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7455"/>
  </bookViews>
  <sheets>
    <sheet name="By Article" sheetId="1" r:id="rId1"/>
    <sheet name="By Size" sheetId="2" r:id="rId2"/>
  </sheets>
  <externalReferences>
    <externalReference r:id="rId3"/>
  </externalReferences>
  <definedNames>
    <definedName name="size">'[1]By Size'!$Q$1:$V$626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6" i="1" l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2" i="1"/>
  <c r="P558" i="2"/>
  <c r="U558" i="2" s="1"/>
  <c r="A558" i="2"/>
  <c r="P557" i="2"/>
  <c r="U557" i="2" s="1"/>
  <c r="A557" i="2"/>
  <c r="P556" i="2"/>
  <c r="A556" i="2"/>
  <c r="U555" i="2"/>
  <c r="Q555" i="2"/>
  <c r="P555" i="2"/>
  <c r="A555" i="2"/>
  <c r="P554" i="2"/>
  <c r="U554" i="2" s="1"/>
  <c r="A554" i="2"/>
  <c r="P553" i="2"/>
  <c r="U553" i="2" s="1"/>
  <c r="A553" i="2"/>
  <c r="P552" i="2"/>
  <c r="A552" i="2"/>
  <c r="Q551" i="2"/>
  <c r="P551" i="2"/>
  <c r="A551" i="2"/>
  <c r="P550" i="2"/>
  <c r="A550" i="2"/>
  <c r="P549" i="2"/>
  <c r="U549" i="2" s="1"/>
  <c r="A549" i="2"/>
  <c r="P548" i="2"/>
  <c r="A548" i="2"/>
  <c r="P547" i="2"/>
  <c r="Q547" i="2" s="1"/>
  <c r="A547" i="2"/>
  <c r="P546" i="2"/>
  <c r="A546" i="2"/>
  <c r="Q545" i="2"/>
  <c r="P545" i="2"/>
  <c r="A545" i="2"/>
  <c r="P544" i="2"/>
  <c r="A544" i="2"/>
  <c r="P543" i="2"/>
  <c r="Q543" i="2" s="1"/>
  <c r="A543" i="2"/>
  <c r="P542" i="2"/>
  <c r="U542" i="2" s="1"/>
  <c r="A542" i="2"/>
  <c r="P541" i="2"/>
  <c r="U541" i="2" s="1"/>
  <c r="A541" i="2"/>
  <c r="P540" i="2"/>
  <c r="A540" i="2"/>
  <c r="U539" i="2"/>
  <c r="Q539" i="2"/>
  <c r="P539" i="2"/>
  <c r="A539" i="2"/>
  <c r="P538" i="2"/>
  <c r="A538" i="2"/>
  <c r="P537" i="2"/>
  <c r="Q537" i="2" s="1"/>
  <c r="A537" i="2"/>
  <c r="P536" i="2"/>
  <c r="A536" i="2"/>
  <c r="U535" i="2"/>
  <c r="Q535" i="2"/>
  <c r="P535" i="2"/>
  <c r="A535" i="2"/>
  <c r="P534" i="2"/>
  <c r="A534" i="2"/>
  <c r="Q533" i="2"/>
  <c r="P533" i="2"/>
  <c r="A533" i="2"/>
  <c r="P532" i="2"/>
  <c r="A532" i="2"/>
  <c r="P531" i="2"/>
  <c r="Q531" i="2" s="1"/>
  <c r="A531" i="2"/>
  <c r="P530" i="2"/>
  <c r="A530" i="2"/>
  <c r="Q529" i="2"/>
  <c r="P529" i="2"/>
  <c r="A529" i="2"/>
  <c r="P528" i="2"/>
  <c r="A528" i="2"/>
  <c r="P527" i="2"/>
  <c r="U527" i="2" s="1"/>
  <c r="A527" i="2"/>
  <c r="P526" i="2"/>
  <c r="A526" i="2"/>
  <c r="P525" i="2"/>
  <c r="Q525" i="2" s="1"/>
  <c r="A525" i="2"/>
  <c r="P524" i="2"/>
  <c r="A524" i="2"/>
  <c r="U523" i="2"/>
  <c r="P523" i="2"/>
  <c r="Q523" i="2" s="1"/>
  <c r="A523" i="2"/>
  <c r="P522" i="2"/>
  <c r="U522" i="2" s="1"/>
  <c r="A522" i="2"/>
  <c r="P521" i="2"/>
  <c r="U521" i="2" s="1"/>
  <c r="A521" i="2"/>
  <c r="P520" i="2"/>
  <c r="A520" i="2"/>
  <c r="Q519" i="2"/>
  <c r="P519" i="2"/>
  <c r="A519" i="2"/>
  <c r="P518" i="2"/>
  <c r="A518" i="2"/>
  <c r="P517" i="2"/>
  <c r="Q517" i="2" s="1"/>
  <c r="A517" i="2"/>
  <c r="P516" i="2"/>
  <c r="U516" i="2" s="1"/>
  <c r="U515" i="2" s="1"/>
  <c r="A516" i="2"/>
  <c r="P515" i="2"/>
  <c r="Q515" i="2" s="1"/>
  <c r="A515" i="2"/>
  <c r="P514" i="2"/>
  <c r="A514" i="2"/>
  <c r="P513" i="2"/>
  <c r="Q513" i="2" s="1"/>
  <c r="A513" i="2"/>
  <c r="P512" i="2"/>
  <c r="A512" i="2"/>
  <c r="Q511" i="2"/>
  <c r="P511" i="2"/>
  <c r="A511" i="2"/>
  <c r="P510" i="2"/>
  <c r="A510" i="2"/>
  <c r="Q509" i="2"/>
  <c r="P509" i="2"/>
  <c r="A509" i="2"/>
  <c r="P508" i="2"/>
  <c r="U508" i="2" s="1"/>
  <c r="A508" i="2"/>
  <c r="P507" i="2"/>
  <c r="Q507" i="2" s="1"/>
  <c r="A507" i="2"/>
  <c r="P506" i="2"/>
  <c r="A506" i="2"/>
  <c r="P505" i="2"/>
  <c r="Q505" i="2" s="1"/>
  <c r="A505" i="2"/>
  <c r="P504" i="2"/>
  <c r="A504" i="2"/>
  <c r="Q503" i="2"/>
  <c r="P503" i="2"/>
  <c r="A503" i="2"/>
  <c r="P502" i="2"/>
  <c r="A502" i="2"/>
  <c r="P501" i="2"/>
  <c r="Q501" i="2" s="1"/>
  <c r="A501" i="2"/>
  <c r="P500" i="2"/>
  <c r="A500" i="2"/>
  <c r="P499" i="2"/>
  <c r="Q499" i="2" s="1"/>
  <c r="A499" i="2"/>
  <c r="P498" i="2"/>
  <c r="A498" i="2"/>
  <c r="Q497" i="2"/>
  <c r="P497" i="2"/>
  <c r="A497" i="2"/>
  <c r="P496" i="2"/>
  <c r="U496" i="2" s="1"/>
  <c r="A496" i="2"/>
  <c r="P495" i="2"/>
  <c r="U495" i="2" s="1"/>
  <c r="A495" i="2"/>
  <c r="P494" i="2"/>
  <c r="A494" i="2"/>
  <c r="P493" i="2"/>
  <c r="Q493" i="2" s="1"/>
  <c r="A493" i="2"/>
  <c r="P492" i="2"/>
  <c r="A492" i="2"/>
  <c r="Q491" i="2"/>
  <c r="P491" i="2"/>
  <c r="A491" i="2"/>
  <c r="P490" i="2"/>
  <c r="A490" i="2"/>
  <c r="P489" i="2"/>
  <c r="U489" i="2" s="1"/>
  <c r="A489" i="2"/>
  <c r="P488" i="2"/>
  <c r="A488" i="2"/>
  <c r="P487" i="2"/>
  <c r="Q487" i="2" s="1"/>
  <c r="A487" i="2"/>
  <c r="P486" i="2"/>
  <c r="A486" i="2"/>
  <c r="Q485" i="2"/>
  <c r="P485" i="2"/>
  <c r="A485" i="2"/>
  <c r="P484" i="2"/>
  <c r="A484" i="2"/>
  <c r="P483" i="2"/>
  <c r="U483" i="2" s="1"/>
  <c r="A483" i="2"/>
  <c r="P482" i="2"/>
  <c r="A482" i="2"/>
  <c r="P481" i="2"/>
  <c r="Q481" i="2" s="1"/>
  <c r="A481" i="2"/>
  <c r="P480" i="2"/>
  <c r="A480" i="2"/>
  <c r="Q479" i="2"/>
  <c r="P479" i="2"/>
  <c r="A479" i="2"/>
  <c r="P478" i="2"/>
  <c r="A478" i="2"/>
  <c r="P477" i="2"/>
  <c r="Q477" i="2" s="1"/>
  <c r="A477" i="2"/>
  <c r="P476" i="2"/>
  <c r="U476" i="2" s="1"/>
  <c r="U475" i="2" s="1"/>
  <c r="A476" i="2"/>
  <c r="P475" i="2"/>
  <c r="Q475" i="2" s="1"/>
  <c r="A475" i="2"/>
  <c r="P474" i="2"/>
  <c r="A474" i="2"/>
  <c r="P473" i="2"/>
  <c r="Q473" i="2" s="1"/>
  <c r="A473" i="2"/>
  <c r="P472" i="2"/>
  <c r="A472" i="2"/>
  <c r="U471" i="2"/>
  <c r="P471" i="2"/>
  <c r="Q471" i="2" s="1"/>
  <c r="A471" i="2"/>
  <c r="P470" i="2"/>
  <c r="A470" i="2"/>
  <c r="P469" i="2"/>
  <c r="Q469" i="2" s="1"/>
  <c r="A469" i="2"/>
  <c r="P468" i="2"/>
  <c r="A468" i="2"/>
  <c r="P467" i="2"/>
  <c r="Q467" i="2" s="1"/>
  <c r="A467" i="2"/>
  <c r="P466" i="2"/>
  <c r="A466" i="2"/>
  <c r="Q465" i="2"/>
  <c r="P465" i="2"/>
  <c r="A465" i="2"/>
  <c r="P464" i="2"/>
  <c r="A464" i="2"/>
  <c r="P463" i="2"/>
  <c r="Q463" i="2" s="1"/>
  <c r="A463" i="2"/>
  <c r="P462" i="2"/>
  <c r="U462" i="2" s="1"/>
  <c r="A462" i="2"/>
  <c r="P461" i="2"/>
  <c r="Q461" i="2" s="1"/>
  <c r="A461" i="2"/>
  <c r="P460" i="2"/>
  <c r="A460" i="2"/>
  <c r="Q459" i="2"/>
  <c r="P459" i="2"/>
  <c r="A459" i="2"/>
  <c r="P458" i="2"/>
  <c r="A458" i="2"/>
  <c r="P457" i="2"/>
  <c r="Q457" i="2" s="1"/>
  <c r="A457" i="2"/>
  <c r="P456" i="2"/>
  <c r="U456" i="2" s="1"/>
  <c r="A456" i="2"/>
  <c r="P455" i="2"/>
  <c r="Q455" i="2" s="1"/>
  <c r="A455" i="2"/>
  <c r="P454" i="2"/>
  <c r="A454" i="2"/>
  <c r="Q453" i="2"/>
  <c r="P453" i="2"/>
  <c r="A453" i="2"/>
  <c r="P452" i="2"/>
  <c r="U452" i="2" s="1"/>
  <c r="U451" i="2" s="1"/>
  <c r="A452" i="2"/>
  <c r="P451" i="2"/>
  <c r="Q451" i="2" s="1"/>
  <c r="A451" i="2"/>
  <c r="P450" i="2"/>
  <c r="A450" i="2"/>
  <c r="P449" i="2"/>
  <c r="Q449" i="2" s="1"/>
  <c r="A449" i="2"/>
  <c r="P448" i="2"/>
  <c r="A448" i="2"/>
  <c r="U447" i="2"/>
  <c r="Q447" i="2"/>
  <c r="P447" i="2"/>
  <c r="A447" i="2"/>
  <c r="P446" i="2"/>
  <c r="A446" i="2"/>
  <c r="P445" i="2"/>
  <c r="Q445" i="2" s="1"/>
  <c r="A445" i="2"/>
  <c r="P444" i="2"/>
  <c r="A444" i="2"/>
  <c r="P443" i="2"/>
  <c r="Q443" i="2" s="1"/>
  <c r="A443" i="2"/>
  <c r="P442" i="2"/>
  <c r="A442" i="2"/>
  <c r="U441" i="2"/>
  <c r="U440" i="2" s="1"/>
  <c r="U439" i="2" s="1"/>
  <c r="U438" i="2" s="1"/>
  <c r="U437" i="2" s="1"/>
  <c r="U436" i="2" s="1"/>
  <c r="Q441" i="2"/>
  <c r="Q440" i="2"/>
  <c r="Q439" i="2"/>
  <c r="Q438" i="2"/>
  <c r="Q437" i="2"/>
  <c r="Q436" i="2"/>
  <c r="U435" i="2"/>
  <c r="Q435" i="2"/>
  <c r="U434" i="2"/>
  <c r="U433" i="2" s="1"/>
  <c r="U432" i="2" s="1"/>
  <c r="U431" i="2" s="1"/>
  <c r="U430" i="2" s="1"/>
  <c r="Q434" i="2"/>
  <c r="Q433" i="2"/>
  <c r="Q432" i="2"/>
  <c r="Q431" i="2"/>
  <c r="Q430" i="2"/>
  <c r="U429" i="2"/>
  <c r="U428" i="2" s="1"/>
  <c r="U427" i="2" s="1"/>
  <c r="U426" i="2" s="1"/>
  <c r="U425" i="2" s="1"/>
  <c r="U424" i="2" s="1"/>
  <c r="U423" i="2" s="1"/>
  <c r="Q429" i="2"/>
  <c r="Q428" i="2"/>
  <c r="Q427" i="2"/>
  <c r="Q426" i="2"/>
  <c r="Q425" i="2"/>
  <c r="Q424" i="2"/>
  <c r="Q423" i="2"/>
  <c r="U422" i="2"/>
  <c r="Q422" i="2"/>
  <c r="U421" i="2"/>
  <c r="U420" i="2" s="1"/>
  <c r="U419" i="2" s="1"/>
  <c r="U418" i="2" s="1"/>
  <c r="U417" i="2" s="1"/>
  <c r="U416" i="2" s="1"/>
  <c r="Q421" i="2"/>
  <c r="Q420" i="2"/>
  <c r="Q419" i="2"/>
  <c r="Q418" i="2"/>
  <c r="Q417" i="2"/>
  <c r="Q416" i="2"/>
  <c r="U415" i="2"/>
  <c r="U414" i="2" s="1"/>
  <c r="U413" i="2" s="1"/>
  <c r="U412" i="2" s="1"/>
  <c r="U411" i="2" s="1"/>
  <c r="U410" i="2" s="1"/>
  <c r="Q415" i="2"/>
  <c r="Q414" i="2"/>
  <c r="Q413" i="2"/>
  <c r="Q412" i="2"/>
  <c r="Q411" i="2"/>
  <c r="Q410" i="2"/>
  <c r="U409" i="2"/>
  <c r="Q409" i="2"/>
  <c r="U408" i="2"/>
  <c r="U407" i="2" s="1"/>
  <c r="U406" i="2" s="1"/>
  <c r="U405" i="2" s="1"/>
  <c r="U404" i="2" s="1"/>
  <c r="U403" i="2" s="1"/>
  <c r="Q408" i="2"/>
  <c r="Q407" i="2"/>
  <c r="Q406" i="2"/>
  <c r="Q405" i="2"/>
  <c r="Q404" i="2"/>
  <c r="Q403" i="2"/>
  <c r="U402" i="2"/>
  <c r="U401" i="2" s="1"/>
  <c r="U400" i="2" s="1"/>
  <c r="U399" i="2" s="1"/>
  <c r="U398" i="2" s="1"/>
  <c r="U397" i="2" s="1"/>
  <c r="U396" i="2" s="1"/>
  <c r="Q402" i="2"/>
  <c r="Q401" i="2"/>
  <c r="Q400" i="2"/>
  <c r="Q399" i="2"/>
  <c r="Q398" i="2"/>
  <c r="Q397" i="2"/>
  <c r="Q396" i="2"/>
  <c r="U395" i="2"/>
  <c r="Q395" i="2"/>
  <c r="U394" i="2"/>
  <c r="U393" i="2" s="1"/>
  <c r="U392" i="2" s="1"/>
  <c r="U391" i="2" s="1"/>
  <c r="U390" i="2" s="1"/>
  <c r="U389" i="2" s="1"/>
  <c r="Q394" i="2"/>
  <c r="Q393" i="2"/>
  <c r="Q392" i="2"/>
  <c r="Q391" i="2"/>
  <c r="Q390" i="2"/>
  <c r="Q389" i="2"/>
  <c r="U388" i="2"/>
  <c r="U387" i="2" s="1"/>
  <c r="Q388" i="2"/>
  <c r="Q387" i="2"/>
  <c r="U386" i="2"/>
  <c r="Q386" i="2"/>
  <c r="U385" i="2"/>
  <c r="U384" i="2" s="1"/>
  <c r="U383" i="2" s="1"/>
  <c r="U382" i="2" s="1"/>
  <c r="Q385" i="2"/>
  <c r="Q384" i="2"/>
  <c r="Q383" i="2"/>
  <c r="Q382" i="2"/>
  <c r="U381" i="2"/>
  <c r="Q381" i="2"/>
  <c r="U380" i="2"/>
  <c r="U379" i="2" s="1"/>
  <c r="U378" i="2" s="1"/>
  <c r="U377" i="2" s="1"/>
  <c r="U376" i="2" s="1"/>
  <c r="U375" i="2" s="1"/>
  <c r="Q380" i="2"/>
  <c r="Q379" i="2"/>
  <c r="Q378" i="2"/>
  <c r="Q377" i="2"/>
  <c r="Q376" i="2"/>
  <c r="Q375" i="2"/>
  <c r="U374" i="2"/>
  <c r="Q374" i="2"/>
  <c r="U373" i="2"/>
  <c r="U372" i="2" s="1"/>
  <c r="U371" i="2" s="1"/>
  <c r="U370" i="2" s="1"/>
  <c r="U369" i="2" s="1"/>
  <c r="U368" i="2" s="1"/>
  <c r="Q373" i="2"/>
  <c r="Q372" i="2"/>
  <c r="Q371" i="2"/>
  <c r="Q370" i="2"/>
  <c r="Q369" i="2"/>
  <c r="Q368" i="2"/>
  <c r="U367" i="2"/>
  <c r="U366" i="2" s="1"/>
  <c r="U365" i="2" s="1"/>
  <c r="U364" i="2" s="1"/>
  <c r="U363" i="2" s="1"/>
  <c r="Q367" i="2"/>
  <c r="Q366" i="2"/>
  <c r="Q365" i="2"/>
  <c r="Q364" i="2"/>
  <c r="Q363" i="2"/>
  <c r="U362" i="2"/>
  <c r="U361" i="2" s="1"/>
  <c r="U360" i="2" s="1"/>
  <c r="U359" i="2" s="1"/>
  <c r="U358" i="2" s="1"/>
  <c r="Q362" i="2"/>
  <c r="Q361" i="2"/>
  <c r="Q360" i="2"/>
  <c r="Q359" i="2"/>
  <c r="Q358" i="2"/>
  <c r="U357" i="2"/>
  <c r="U356" i="2" s="1"/>
  <c r="U355" i="2" s="1"/>
  <c r="U354" i="2" s="1"/>
  <c r="U353" i="2" s="1"/>
  <c r="Q357" i="2"/>
  <c r="Q356" i="2"/>
  <c r="Q355" i="2"/>
  <c r="Q354" i="2"/>
  <c r="Q353" i="2"/>
  <c r="U352" i="2"/>
  <c r="U351" i="2" s="1"/>
  <c r="U350" i="2" s="1"/>
  <c r="U349" i="2" s="1"/>
  <c r="U348" i="2" s="1"/>
  <c r="Q352" i="2"/>
  <c r="Q351" i="2"/>
  <c r="Q350" i="2"/>
  <c r="Q349" i="2"/>
  <c r="Q348" i="2"/>
  <c r="U347" i="2"/>
  <c r="U346" i="2" s="1"/>
  <c r="U345" i="2" s="1"/>
  <c r="U344" i="2" s="1"/>
  <c r="U343" i="2" s="1"/>
  <c r="Q347" i="2"/>
  <c r="Q346" i="2"/>
  <c r="Q345" i="2"/>
  <c r="Q344" i="2"/>
  <c r="Q343" i="2"/>
  <c r="U342" i="2"/>
  <c r="U341" i="2" s="1"/>
  <c r="U340" i="2" s="1"/>
  <c r="U339" i="2" s="1"/>
  <c r="U338" i="2" s="1"/>
  <c r="Q342" i="2"/>
  <c r="Q341" i="2"/>
  <c r="Q340" i="2"/>
  <c r="Q339" i="2"/>
  <c r="Q338" i="2"/>
  <c r="U337" i="2"/>
  <c r="U336" i="2" s="1"/>
  <c r="U335" i="2" s="1"/>
  <c r="U334" i="2" s="1"/>
  <c r="U333" i="2" s="1"/>
  <c r="Q337" i="2"/>
  <c r="Q336" i="2"/>
  <c r="Q335" i="2"/>
  <c r="Q334" i="2"/>
  <c r="Q333" i="2"/>
  <c r="U332" i="2"/>
  <c r="U331" i="2" s="1"/>
  <c r="U330" i="2" s="1"/>
  <c r="Q332" i="2"/>
  <c r="Q331" i="2"/>
  <c r="Q330" i="2"/>
  <c r="U329" i="2"/>
  <c r="U328" i="2" s="1"/>
  <c r="U327" i="2" s="1"/>
  <c r="U326" i="2" s="1"/>
  <c r="U325" i="2" s="1"/>
  <c r="Q329" i="2"/>
  <c r="Q328" i="2"/>
  <c r="Q327" i="2"/>
  <c r="Q326" i="2"/>
  <c r="Q325" i="2"/>
  <c r="U324" i="2"/>
  <c r="U323" i="2" s="1"/>
  <c r="Q324" i="2"/>
  <c r="Q323" i="2"/>
  <c r="U322" i="2"/>
  <c r="U321" i="2" s="1"/>
  <c r="U320" i="2" s="1"/>
  <c r="U319" i="2" s="1"/>
  <c r="U318" i="2" s="1"/>
  <c r="Q322" i="2"/>
  <c r="Q321" i="2"/>
  <c r="Q320" i="2"/>
  <c r="Q319" i="2"/>
  <c r="Q318" i="2"/>
  <c r="U317" i="2"/>
  <c r="U316" i="2" s="1"/>
  <c r="U315" i="2" s="1"/>
  <c r="U314" i="2" s="1"/>
  <c r="U313" i="2" s="1"/>
  <c r="Q317" i="2"/>
  <c r="Q316" i="2"/>
  <c r="Q315" i="2"/>
  <c r="Q314" i="2"/>
  <c r="Q313" i="2"/>
  <c r="U312" i="2"/>
  <c r="Q312" i="2"/>
  <c r="U311" i="2"/>
  <c r="U310" i="2" s="1"/>
  <c r="U309" i="2" s="1"/>
  <c r="U308" i="2" s="1"/>
  <c r="Q311" i="2"/>
  <c r="Q310" i="2"/>
  <c r="Q309" i="2"/>
  <c r="Q308" i="2"/>
  <c r="U307" i="2"/>
  <c r="U306" i="2" s="1"/>
  <c r="U305" i="2" s="1"/>
  <c r="U304" i="2" s="1"/>
  <c r="U303" i="2" s="1"/>
  <c r="U302" i="2" s="1"/>
  <c r="U301" i="2" s="1"/>
  <c r="U300" i="2" s="1"/>
  <c r="U299" i="2" s="1"/>
  <c r="Q307" i="2"/>
  <c r="Q306" i="2"/>
  <c r="Q305" i="2"/>
  <c r="Q304" i="2"/>
  <c r="Q303" i="2"/>
  <c r="Q302" i="2"/>
  <c r="Q301" i="2"/>
  <c r="Q300" i="2"/>
  <c r="Q299" i="2"/>
  <c r="U298" i="2"/>
  <c r="U297" i="2" s="1"/>
  <c r="U296" i="2" s="1"/>
  <c r="U295" i="2" s="1"/>
  <c r="U294" i="2" s="1"/>
  <c r="U293" i="2" s="1"/>
  <c r="U292" i="2" s="1"/>
  <c r="U291" i="2" s="1"/>
  <c r="U290" i="2" s="1"/>
  <c r="Q298" i="2"/>
  <c r="Q297" i="2"/>
  <c r="Q296" i="2"/>
  <c r="Q295" i="2"/>
  <c r="Q294" i="2"/>
  <c r="Q293" i="2"/>
  <c r="Q292" i="2"/>
  <c r="Q291" i="2"/>
  <c r="Q290" i="2"/>
  <c r="U289" i="2"/>
  <c r="U288" i="2" s="1"/>
  <c r="U287" i="2" s="1"/>
  <c r="U286" i="2" s="1"/>
  <c r="U285" i="2" s="1"/>
  <c r="U284" i="2" s="1"/>
  <c r="U283" i="2" s="1"/>
  <c r="U282" i="2" s="1"/>
  <c r="U281" i="2" s="1"/>
  <c r="U280" i="2" s="1"/>
  <c r="U279" i="2" s="1"/>
  <c r="Q289" i="2"/>
  <c r="Q288" i="2"/>
  <c r="Q287" i="2"/>
  <c r="Q286" i="2"/>
  <c r="Q285" i="2"/>
  <c r="Q284" i="2"/>
  <c r="Q283" i="2"/>
  <c r="Q282" i="2"/>
  <c r="Q281" i="2"/>
  <c r="Q280" i="2"/>
  <c r="Q279" i="2"/>
  <c r="U278" i="2"/>
  <c r="Q278" i="2"/>
  <c r="U277" i="2"/>
  <c r="U276" i="2" s="1"/>
  <c r="U275" i="2" s="1"/>
  <c r="U274" i="2" s="1"/>
  <c r="U273" i="2" s="1"/>
  <c r="U272" i="2" s="1"/>
  <c r="U271" i="2" s="1"/>
  <c r="Q277" i="2"/>
  <c r="Q276" i="2"/>
  <c r="Q275" i="2"/>
  <c r="Q274" i="2"/>
  <c r="Q273" i="2"/>
  <c r="Q272" i="2"/>
  <c r="Q271" i="2"/>
  <c r="U270" i="2"/>
  <c r="U269" i="2" s="1"/>
  <c r="U268" i="2" s="1"/>
  <c r="U267" i="2" s="1"/>
  <c r="U266" i="2" s="1"/>
  <c r="U265" i="2" s="1"/>
  <c r="U264" i="2" s="1"/>
  <c r="U263" i="2" s="1"/>
  <c r="U262" i="2" s="1"/>
  <c r="Q270" i="2"/>
  <c r="Q269" i="2"/>
  <c r="Q268" i="2"/>
  <c r="Q267" i="2"/>
  <c r="Q266" i="2"/>
  <c r="Q265" i="2"/>
  <c r="Q264" i="2"/>
  <c r="Q263" i="2"/>
  <c r="Q262" i="2"/>
  <c r="U261" i="2"/>
  <c r="U260" i="2" s="1"/>
  <c r="U259" i="2" s="1"/>
  <c r="U258" i="2" s="1"/>
  <c r="U257" i="2" s="1"/>
  <c r="U256" i="2" s="1"/>
  <c r="U255" i="2" s="1"/>
  <c r="U254" i="2" s="1"/>
  <c r="U253" i="2" s="1"/>
  <c r="Q261" i="2"/>
  <c r="Q260" i="2"/>
  <c r="Q259" i="2"/>
  <c r="Q258" i="2"/>
  <c r="Q257" i="2"/>
  <c r="Q256" i="2"/>
  <c r="Q255" i="2"/>
  <c r="Q254" i="2"/>
  <c r="Q253" i="2"/>
  <c r="U252" i="2"/>
  <c r="Q252" i="2"/>
  <c r="U251" i="2"/>
  <c r="U250" i="2" s="1"/>
  <c r="U249" i="2" s="1"/>
  <c r="U248" i="2" s="1"/>
  <c r="U247" i="2" s="1"/>
  <c r="U246" i="2" s="1"/>
  <c r="Q251" i="2"/>
  <c r="Q250" i="2"/>
  <c r="Q249" i="2"/>
  <c r="Q248" i="2"/>
  <c r="Q247" i="2"/>
  <c r="Q246" i="2"/>
  <c r="U245" i="2"/>
  <c r="U244" i="2" s="1"/>
  <c r="U243" i="2" s="1"/>
  <c r="U242" i="2" s="1"/>
  <c r="U241" i="2" s="1"/>
  <c r="U240" i="2" s="1"/>
  <c r="U239" i="2" s="1"/>
  <c r="Q245" i="2"/>
  <c r="Q244" i="2"/>
  <c r="Q243" i="2"/>
  <c r="Q242" i="2"/>
  <c r="Q241" i="2"/>
  <c r="Q240" i="2"/>
  <c r="Q239" i="2"/>
  <c r="U238" i="2"/>
  <c r="U237" i="2" s="1"/>
  <c r="U236" i="2" s="1"/>
  <c r="U235" i="2" s="1"/>
  <c r="U234" i="2" s="1"/>
  <c r="U233" i="2" s="1"/>
  <c r="U232" i="2" s="1"/>
  <c r="U231" i="2" s="1"/>
  <c r="U230" i="2" s="1"/>
  <c r="U229" i="2" s="1"/>
  <c r="U228" i="2" s="1"/>
  <c r="Q238" i="2"/>
  <c r="Q237" i="2"/>
  <c r="Q236" i="2"/>
  <c r="Q235" i="2"/>
  <c r="Q234" i="2"/>
  <c r="Q233" i="2"/>
  <c r="Q232" i="2"/>
  <c r="Q231" i="2"/>
  <c r="Q230" i="2"/>
  <c r="Q229" i="2"/>
  <c r="Q228" i="2"/>
  <c r="U227" i="2"/>
  <c r="Q227" i="2"/>
  <c r="U226" i="2"/>
  <c r="Q226" i="2"/>
  <c r="U225" i="2"/>
  <c r="Q225" i="2"/>
  <c r="U224" i="2"/>
  <c r="Q224" i="2"/>
  <c r="U223" i="2"/>
  <c r="Q223" i="2"/>
  <c r="U222" i="2"/>
  <c r="Q222" i="2"/>
  <c r="U221" i="2"/>
  <c r="U220" i="2" s="1"/>
  <c r="U219" i="2" s="1"/>
  <c r="U218" i="2" s="1"/>
  <c r="U217" i="2" s="1"/>
  <c r="Q221" i="2"/>
  <c r="Q220" i="2"/>
  <c r="Q219" i="2"/>
  <c r="Q218" i="2"/>
  <c r="Q217" i="2"/>
  <c r="U216" i="2"/>
  <c r="Q216" i="2"/>
  <c r="U215" i="2"/>
  <c r="Q215" i="2"/>
  <c r="U214" i="2"/>
  <c r="Q214" i="2"/>
  <c r="U213" i="2"/>
  <c r="Q213" i="2"/>
  <c r="U212" i="2"/>
  <c r="Q212" i="2"/>
  <c r="U211" i="2"/>
  <c r="Q211" i="2"/>
  <c r="U210" i="2"/>
  <c r="Q210" i="2"/>
  <c r="U209" i="2"/>
  <c r="Q209" i="2"/>
  <c r="U208" i="2"/>
  <c r="Q208" i="2"/>
  <c r="U207" i="2"/>
  <c r="Q207" i="2"/>
  <c r="U206" i="2"/>
  <c r="Q206" i="2"/>
  <c r="U205" i="2"/>
  <c r="Q205" i="2"/>
  <c r="U204" i="2"/>
  <c r="Q204" i="2"/>
  <c r="U203" i="2"/>
  <c r="Q203" i="2"/>
  <c r="U202" i="2"/>
  <c r="Q202" i="2"/>
  <c r="U201" i="2"/>
  <c r="U200" i="2" s="1"/>
  <c r="U199" i="2" s="1"/>
  <c r="U198" i="2" s="1"/>
  <c r="U197" i="2" s="1"/>
  <c r="U196" i="2" s="1"/>
  <c r="U195" i="2" s="1"/>
  <c r="U194" i="2" s="1"/>
  <c r="U193" i="2" s="1"/>
  <c r="U192" i="2" s="1"/>
  <c r="U191" i="2" s="1"/>
  <c r="U190" i="2" s="1"/>
  <c r="U189" i="2" s="1"/>
  <c r="U188" i="2" s="1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U187" i="2"/>
  <c r="Q187" i="2"/>
  <c r="U186" i="2"/>
  <c r="Q186" i="2"/>
  <c r="U185" i="2"/>
  <c r="U184" i="2" s="1"/>
  <c r="U183" i="2" s="1"/>
  <c r="U182" i="2" s="1"/>
  <c r="U181" i="2" s="1"/>
  <c r="U180" i="2" s="1"/>
  <c r="U179" i="2" s="1"/>
  <c r="U178" i="2" s="1"/>
  <c r="U177" i="2" s="1"/>
  <c r="U176" i="2" s="1"/>
  <c r="U175" i="2" s="1"/>
  <c r="U174" i="2" s="1"/>
  <c r="Q185" i="2"/>
  <c r="Q184" i="2"/>
  <c r="Q183" i="2"/>
  <c r="Q182" i="2"/>
  <c r="Q181" i="2"/>
  <c r="Q180" i="2"/>
  <c r="Q179" i="2"/>
  <c r="Q178" i="2"/>
  <c r="Q177" i="2"/>
  <c r="Q176" i="2"/>
  <c r="Q175" i="2"/>
  <c r="Q174" i="2"/>
  <c r="U173" i="2"/>
  <c r="U172" i="2" s="1"/>
  <c r="U171" i="2" s="1"/>
  <c r="U170" i="2" s="1"/>
  <c r="U169" i="2" s="1"/>
  <c r="U168" i="2" s="1"/>
  <c r="U167" i="2" s="1"/>
  <c r="U166" i="2" s="1"/>
  <c r="U165" i="2" s="1"/>
  <c r="U164" i="2" s="1"/>
  <c r="U163" i="2" s="1"/>
  <c r="U162" i="2" s="1"/>
  <c r="U161" i="2" s="1"/>
  <c r="U160" i="2" s="1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U159" i="2"/>
  <c r="Q159" i="2"/>
  <c r="U158" i="2"/>
  <c r="Q158" i="2"/>
  <c r="U157" i="2"/>
  <c r="U156" i="2" s="1"/>
  <c r="U155" i="2" s="1"/>
  <c r="U154" i="2" s="1"/>
  <c r="U153" i="2" s="1"/>
  <c r="U152" i="2" s="1"/>
  <c r="U151" i="2" s="1"/>
  <c r="U150" i="2" s="1"/>
  <c r="Q157" i="2"/>
  <c r="Q156" i="2"/>
  <c r="Q155" i="2"/>
  <c r="Q154" i="2"/>
  <c r="Q153" i="2"/>
  <c r="Q152" i="2"/>
  <c r="Q151" i="2"/>
  <c r="Q150" i="2"/>
  <c r="U149" i="2"/>
  <c r="U148" i="2" s="1"/>
  <c r="U147" i="2" s="1"/>
  <c r="U146" i="2" s="1"/>
  <c r="U145" i="2" s="1"/>
  <c r="Q149" i="2"/>
  <c r="Q148" i="2"/>
  <c r="Q147" i="2"/>
  <c r="Q146" i="2"/>
  <c r="Q145" i="2"/>
  <c r="U144" i="2"/>
  <c r="U143" i="2" s="1"/>
  <c r="U142" i="2" s="1"/>
  <c r="U141" i="2" s="1"/>
  <c r="U140" i="2" s="1"/>
  <c r="Q144" i="2"/>
  <c r="Q143" i="2"/>
  <c r="Q142" i="2"/>
  <c r="Q141" i="2"/>
  <c r="Q140" i="2"/>
  <c r="U139" i="2"/>
  <c r="U138" i="2" s="1"/>
  <c r="U137" i="2" s="1"/>
  <c r="U136" i="2" s="1"/>
  <c r="U135" i="2" s="1"/>
  <c r="Q139" i="2"/>
  <c r="Q138" i="2"/>
  <c r="Q137" i="2"/>
  <c r="Q136" i="2"/>
  <c r="Q135" i="2"/>
  <c r="U134" i="2"/>
  <c r="U133" i="2" s="1"/>
  <c r="U132" i="2" s="1"/>
  <c r="U131" i="2" s="1"/>
  <c r="U130" i="2" s="1"/>
  <c r="Q134" i="2"/>
  <c r="Q133" i="2"/>
  <c r="Q132" i="2"/>
  <c r="Q131" i="2"/>
  <c r="Q130" i="2"/>
  <c r="U129" i="2"/>
  <c r="U128" i="2" s="1"/>
  <c r="U127" i="2" s="1"/>
  <c r="U126" i="2" s="1"/>
  <c r="U125" i="2" s="1"/>
  <c r="Q129" i="2"/>
  <c r="Q128" i="2"/>
  <c r="Q127" i="2"/>
  <c r="Q126" i="2"/>
  <c r="Q125" i="2"/>
  <c r="U124" i="2"/>
  <c r="Q124" i="2"/>
  <c r="U123" i="2"/>
  <c r="U122" i="2" s="1"/>
  <c r="U121" i="2" s="1"/>
  <c r="Q123" i="2"/>
  <c r="Q122" i="2"/>
  <c r="Q121" i="2"/>
  <c r="U120" i="2"/>
  <c r="Q120" i="2"/>
  <c r="U119" i="2"/>
  <c r="U118" i="2" s="1"/>
  <c r="U117" i="2" s="1"/>
  <c r="Q119" i="2"/>
  <c r="Q118" i="2"/>
  <c r="Q117" i="2"/>
  <c r="U116" i="2"/>
  <c r="Q116" i="2"/>
  <c r="U115" i="2"/>
  <c r="U114" i="2" s="1"/>
  <c r="U113" i="2" s="1"/>
  <c r="U112" i="2" s="1"/>
  <c r="Q115" i="2"/>
  <c r="Q114" i="2"/>
  <c r="Q113" i="2"/>
  <c r="Q112" i="2"/>
  <c r="U111" i="2"/>
  <c r="Q111" i="2"/>
  <c r="U110" i="2"/>
  <c r="U109" i="2" s="1"/>
  <c r="U108" i="2" s="1"/>
  <c r="U107" i="2" s="1"/>
  <c r="Q110" i="2"/>
  <c r="Q109" i="2"/>
  <c r="Q108" i="2"/>
  <c r="Q107" i="2"/>
  <c r="U106" i="2"/>
  <c r="Q106" i="2"/>
  <c r="U105" i="2"/>
  <c r="U104" i="2" s="1"/>
  <c r="U103" i="2" s="1"/>
  <c r="U102" i="2" s="1"/>
  <c r="Q105" i="2"/>
  <c r="Q104" i="2"/>
  <c r="Q103" i="2"/>
  <c r="Q102" i="2"/>
  <c r="U101" i="2"/>
  <c r="U100" i="2" s="1"/>
  <c r="U99" i="2" s="1"/>
  <c r="U98" i="2" s="1"/>
  <c r="U97" i="2" s="1"/>
  <c r="Q101" i="2"/>
  <c r="Q100" i="2"/>
  <c r="Q99" i="2"/>
  <c r="Q98" i="2"/>
  <c r="Q97" i="2"/>
  <c r="U96" i="2"/>
  <c r="Q96" i="2"/>
  <c r="U95" i="2"/>
  <c r="Q95" i="2"/>
  <c r="U94" i="2"/>
  <c r="U93" i="2" s="1"/>
  <c r="U92" i="2" s="1"/>
  <c r="Q94" i="2"/>
  <c r="Q93" i="2"/>
  <c r="Q92" i="2"/>
  <c r="U91" i="2"/>
  <c r="Q91" i="2"/>
  <c r="U90" i="2"/>
  <c r="Q90" i="2"/>
  <c r="U89" i="2"/>
  <c r="U88" i="2" s="1"/>
  <c r="Q89" i="2"/>
  <c r="Q88" i="2"/>
  <c r="U87" i="2"/>
  <c r="Q87" i="2"/>
  <c r="U86" i="2"/>
  <c r="Q86" i="2"/>
  <c r="U85" i="2"/>
  <c r="U84" i="2" s="1"/>
  <c r="Q85" i="2"/>
  <c r="Q84" i="2"/>
  <c r="U83" i="2"/>
  <c r="Q83" i="2"/>
  <c r="U82" i="2"/>
  <c r="Q82" i="2"/>
  <c r="U81" i="2"/>
  <c r="U80" i="2" s="1"/>
  <c r="Q81" i="2"/>
  <c r="Q80" i="2"/>
  <c r="U79" i="2"/>
  <c r="Q79" i="2"/>
  <c r="U78" i="2"/>
  <c r="Q78" i="2"/>
  <c r="U77" i="2"/>
  <c r="U76" i="2" s="1"/>
  <c r="Q77" i="2"/>
  <c r="Q76" i="2"/>
  <c r="U75" i="2"/>
  <c r="U74" i="2" s="1"/>
  <c r="U73" i="2" s="1"/>
  <c r="U72" i="2" s="1"/>
  <c r="Q75" i="2"/>
  <c r="Q74" i="2"/>
  <c r="Q73" i="2"/>
  <c r="Q72" i="2"/>
  <c r="U71" i="2"/>
  <c r="U70" i="2" s="1"/>
  <c r="U69" i="2" s="1"/>
  <c r="U68" i="2" s="1"/>
  <c r="U67" i="2" s="1"/>
  <c r="Q71" i="2"/>
  <c r="Q70" i="2"/>
  <c r="Q69" i="2"/>
  <c r="Q68" i="2"/>
  <c r="Q67" i="2"/>
  <c r="U66" i="2"/>
  <c r="U65" i="2" s="1"/>
  <c r="U64" i="2" s="1"/>
  <c r="U63" i="2" s="1"/>
  <c r="U62" i="2" s="1"/>
  <c r="Q66" i="2"/>
  <c r="Q65" i="2"/>
  <c r="Q64" i="2"/>
  <c r="Q63" i="2"/>
  <c r="Q62" i="2"/>
  <c r="U61" i="2"/>
  <c r="U60" i="2" s="1"/>
  <c r="U59" i="2" s="1"/>
  <c r="U58" i="2" s="1"/>
  <c r="U57" i="2" s="1"/>
  <c r="Q61" i="2"/>
  <c r="Q60" i="2"/>
  <c r="Q59" i="2"/>
  <c r="Q58" i="2"/>
  <c r="Q57" i="2"/>
  <c r="U56" i="2"/>
  <c r="Q56" i="2"/>
  <c r="U55" i="2"/>
  <c r="Q55" i="2"/>
  <c r="U54" i="2"/>
  <c r="U53" i="2" s="1"/>
  <c r="U52" i="2" s="1"/>
  <c r="Q54" i="2"/>
  <c r="Q53" i="2"/>
  <c r="Q52" i="2"/>
  <c r="U51" i="2"/>
  <c r="Q51" i="2"/>
  <c r="U50" i="2"/>
  <c r="U49" i="2" s="1"/>
  <c r="U48" i="2" s="1"/>
  <c r="U47" i="2" s="1"/>
  <c r="Q50" i="2"/>
  <c r="Q49" i="2"/>
  <c r="Q48" i="2"/>
  <c r="Q47" i="2"/>
  <c r="U46" i="2"/>
  <c r="Q46" i="2"/>
  <c r="U45" i="2"/>
  <c r="U44" i="2" s="1"/>
  <c r="U43" i="2" s="1"/>
  <c r="U42" i="2" s="1"/>
  <c r="Q45" i="2"/>
  <c r="Q44" i="2"/>
  <c r="Q43" i="2"/>
  <c r="Q42" i="2"/>
  <c r="U41" i="2"/>
  <c r="U40" i="2" s="1"/>
  <c r="U39" i="2" s="1"/>
  <c r="U38" i="2" s="1"/>
  <c r="U37" i="2" s="1"/>
  <c r="Q41" i="2"/>
  <c r="Q40" i="2"/>
  <c r="Q39" i="2"/>
  <c r="Q38" i="2"/>
  <c r="Q37" i="2"/>
  <c r="U36" i="2"/>
  <c r="Q36" i="2"/>
  <c r="U35" i="2"/>
  <c r="Q35" i="2"/>
  <c r="U34" i="2"/>
  <c r="Q34" i="2"/>
  <c r="U33" i="2"/>
  <c r="U32" i="2" s="1"/>
  <c r="Q33" i="2"/>
  <c r="Q32" i="2"/>
  <c r="U31" i="2"/>
  <c r="Q31" i="2"/>
  <c r="U30" i="2"/>
  <c r="Q30" i="2"/>
  <c r="U29" i="2"/>
  <c r="U28" i="2" s="1"/>
  <c r="U27" i="2" s="1"/>
  <c r="Q29" i="2"/>
  <c r="Q28" i="2"/>
  <c r="Q27" i="2"/>
  <c r="U26" i="2"/>
  <c r="Q26" i="2"/>
  <c r="U25" i="2"/>
  <c r="U24" i="2" s="1"/>
  <c r="U23" i="2" s="1"/>
  <c r="U22" i="2" s="1"/>
  <c r="Q25" i="2"/>
  <c r="Q24" i="2"/>
  <c r="Q23" i="2"/>
  <c r="Q22" i="2"/>
  <c r="U21" i="2"/>
  <c r="U20" i="2" s="1"/>
  <c r="U19" i="2" s="1"/>
  <c r="U18" i="2" s="1"/>
  <c r="U17" i="2" s="1"/>
  <c r="Q21" i="2"/>
  <c r="Q20" i="2"/>
  <c r="Q19" i="2"/>
  <c r="Q18" i="2"/>
  <c r="Q17" i="2"/>
  <c r="U16" i="2"/>
  <c r="U15" i="2" s="1"/>
  <c r="U14" i="2" s="1"/>
  <c r="U13" i="2" s="1"/>
  <c r="U12" i="2" s="1"/>
  <c r="Q16" i="2"/>
  <c r="Q15" i="2"/>
  <c r="Q14" i="2"/>
  <c r="Q13" i="2"/>
  <c r="Q12" i="2"/>
  <c r="U11" i="2"/>
  <c r="Q11" i="2"/>
  <c r="U10" i="2"/>
  <c r="Q10" i="2"/>
  <c r="U9" i="2"/>
  <c r="U8" i="2" s="1"/>
  <c r="U7" i="2" s="1"/>
  <c r="Q9" i="2"/>
  <c r="Q8" i="2"/>
  <c r="Q7" i="2"/>
  <c r="U6" i="2"/>
  <c r="Q6" i="2"/>
  <c r="U5" i="2"/>
  <c r="U4" i="2" s="1"/>
  <c r="U3" i="2" s="1"/>
  <c r="U2" i="2" s="1"/>
  <c r="Q5" i="2"/>
  <c r="Q4" i="2"/>
  <c r="Q3" i="2"/>
  <c r="Q2" i="2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R79" i="1"/>
  <c r="V79" i="1" s="1"/>
  <c r="R78" i="1"/>
  <c r="V78" i="1" s="1"/>
  <c r="R77" i="1"/>
  <c r="V77" i="1" s="1"/>
  <c r="R76" i="1"/>
  <c r="V76" i="1" s="1"/>
  <c r="R75" i="1"/>
  <c r="V75" i="1" s="1"/>
  <c r="R74" i="1"/>
  <c r="V74" i="1" s="1"/>
  <c r="R73" i="1"/>
  <c r="V73" i="1" s="1"/>
  <c r="R72" i="1"/>
  <c r="V72" i="1" s="1"/>
  <c r="R71" i="1"/>
  <c r="V71" i="1" s="1"/>
  <c r="R70" i="1"/>
  <c r="V70" i="1" s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116" i="1" l="1"/>
  <c r="U455" i="2"/>
  <c r="U461" i="2"/>
  <c r="Q483" i="2"/>
  <c r="Q489" i="2"/>
  <c r="Q495" i="2"/>
  <c r="U504" i="2"/>
  <c r="U503" i="2" s="1"/>
  <c r="U531" i="2"/>
  <c r="U530" i="2" s="1"/>
  <c r="U529" i="2" s="1"/>
  <c r="U528" i="2" s="1"/>
  <c r="U540" i="2"/>
  <c r="Q549" i="2"/>
  <c r="Q557" i="2"/>
  <c r="U552" i="2"/>
  <c r="U551" i="2" s="1"/>
  <c r="U507" i="2"/>
  <c r="U538" i="2"/>
  <c r="U537" i="2" s="1"/>
  <c r="Q521" i="2"/>
  <c r="Q541" i="2"/>
  <c r="U460" i="2"/>
  <c r="U459" i="2" s="1"/>
  <c r="U458" i="2" s="1"/>
  <c r="U457" i="2" s="1"/>
  <c r="Q527" i="2"/>
  <c r="Q553" i="2"/>
  <c r="U482" i="2"/>
  <c r="U481" i="2" s="1"/>
  <c r="U480" i="2" s="1"/>
  <c r="U479" i="2" s="1"/>
  <c r="U478" i="2" s="1"/>
  <c r="U477" i="2" s="1"/>
  <c r="U500" i="2"/>
  <c r="U499" i="2" s="1"/>
  <c r="U548" i="2"/>
  <c r="U547" i="2" s="1"/>
  <c r="U556" i="2"/>
  <c r="U524" i="2"/>
  <c r="U450" i="2"/>
  <c r="U449" i="2" s="1"/>
  <c r="U448" i="2" s="1"/>
  <c r="U474" i="2"/>
  <c r="U473" i="2" s="1"/>
  <c r="U472" i="2" s="1"/>
  <c r="U498" i="2"/>
  <c r="U497" i="2" s="1"/>
  <c r="U506" i="2"/>
  <c r="U505" i="2" s="1"/>
  <c r="U514" i="2"/>
  <c r="U513" i="2" s="1"/>
  <c r="U512" i="2" s="1"/>
  <c r="U511" i="2" s="1"/>
  <c r="U510" i="2" s="1"/>
  <c r="U509" i="2" s="1"/>
  <c r="U546" i="2"/>
  <c r="U545" i="2" s="1"/>
  <c r="U544" i="2" s="1"/>
  <c r="U543" i="2" s="1"/>
  <c r="U488" i="2"/>
  <c r="U487" i="2" s="1"/>
  <c r="U520" i="2"/>
  <c r="U519" i="2" s="1"/>
  <c r="U518" i="2" s="1"/>
  <c r="U517" i="2" s="1"/>
  <c r="U536" i="2"/>
  <c r="U446" i="2"/>
  <c r="U445" i="2" s="1"/>
  <c r="U444" i="2" s="1"/>
  <c r="U443" i="2" s="1"/>
  <c r="U442" i="2" s="1"/>
  <c r="U454" i="2"/>
  <c r="U453" i="2" s="1"/>
  <c r="U470" i="2"/>
  <c r="U469" i="2" s="1"/>
  <c r="U468" i="2" s="1"/>
  <c r="U467" i="2" s="1"/>
  <c r="U466" i="2" s="1"/>
  <c r="U465" i="2" s="1"/>
  <c r="U464" i="2" s="1"/>
  <c r="U463" i="2" s="1"/>
  <c r="U486" i="2"/>
  <c r="U485" i="2" s="1"/>
  <c r="U484" i="2" s="1"/>
  <c r="U494" i="2"/>
  <c r="U493" i="2" s="1"/>
  <c r="U492" i="2" s="1"/>
  <c r="U491" i="2" s="1"/>
  <c r="U490" i="2" s="1"/>
  <c r="U502" i="2"/>
  <c r="U501" i="2" s="1"/>
  <c r="U526" i="2"/>
  <c r="U525" i="2" s="1"/>
  <c r="U534" i="2"/>
  <c r="U533" i="2" s="1"/>
  <c r="U532" i="2" s="1"/>
  <c r="U550" i="2"/>
  <c r="Q442" i="2"/>
  <c r="Q444" i="2"/>
  <c r="Q446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0" i="2"/>
  <c r="Q482" i="2"/>
  <c r="Q484" i="2"/>
  <c r="Q486" i="2"/>
  <c r="Q488" i="2"/>
  <c r="Q490" i="2"/>
  <c r="Q492" i="2"/>
  <c r="Q494" i="2"/>
  <c r="Q496" i="2"/>
  <c r="Q498" i="2"/>
  <c r="Q500" i="2"/>
  <c r="Q502" i="2"/>
  <c r="Q504" i="2"/>
  <c r="Q506" i="2"/>
  <c r="Q508" i="2"/>
  <c r="Q510" i="2"/>
  <c r="Q512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6" i="2"/>
  <c r="Q558" i="2"/>
</calcChain>
</file>

<file path=xl/sharedStrings.xml><?xml version="1.0" encoding="utf-8"?>
<sst xmlns="http://schemas.openxmlformats.org/spreadsheetml/2006/main" count="10722" uniqueCount="669">
  <si>
    <t>Reference</t>
  </si>
  <si>
    <t>Picture</t>
  </si>
  <si>
    <t>Designation</t>
  </si>
  <si>
    <t>Color</t>
  </si>
  <si>
    <t>Division</t>
  </si>
  <si>
    <t>Category</t>
  </si>
  <si>
    <t>Gender</t>
  </si>
  <si>
    <t>Article Number</t>
  </si>
  <si>
    <t>Category 2</t>
  </si>
  <si>
    <t>Category 3</t>
  </si>
  <si>
    <t>Delivery Date</t>
  </si>
  <si>
    <t>Model Number</t>
  </si>
  <si>
    <t>ColorCode</t>
  </si>
  <si>
    <t>RRp €</t>
  </si>
  <si>
    <t>Season</t>
  </si>
  <si>
    <t>PQ1</t>
  </si>
  <si>
    <t>PQ2</t>
  </si>
  <si>
    <t>PQ Ref</t>
  </si>
  <si>
    <t>Qty</t>
  </si>
  <si>
    <t>Amount $</t>
  </si>
  <si>
    <t>Size Break</t>
  </si>
  <si>
    <t>MJ03558-BK</t>
  </si>
  <si>
    <t>NB Essentials Stacked Full Zip Hoodie</t>
  </si>
  <si>
    <t>BLACK (001)</t>
  </si>
  <si>
    <t>Apparel</t>
  </si>
  <si>
    <t>Jacket</t>
  </si>
  <si>
    <t>Mens</t>
  </si>
  <si>
    <t>NB Essentials - Stacked</t>
  </si>
  <si>
    <t>Lifestyle</t>
  </si>
  <si>
    <t>MJ03558</t>
  </si>
  <si>
    <t>BK</t>
  </si>
  <si>
    <t>FW22</t>
  </si>
  <si>
    <t>NAO2A</t>
  </si>
  <si>
    <t>NAO</t>
  </si>
  <si>
    <t>NAO2AMJ03558-BK</t>
  </si>
  <si>
    <t>MJ03558-ECL</t>
  </si>
  <si>
    <t>ECLIPSE (483)</t>
  </si>
  <si>
    <t>ECL</t>
  </si>
  <si>
    <t>NAO2AMJ03558-ECL</t>
  </si>
  <si>
    <t>MP03558-BK</t>
  </si>
  <si>
    <t>NB Essentials Stacked Logo Sweatpant</t>
  </si>
  <si>
    <t>Pant</t>
  </si>
  <si>
    <t>MP03558</t>
  </si>
  <si>
    <t>NAO2AMP03558-BK</t>
  </si>
  <si>
    <t>MT01567-BK</t>
  </si>
  <si>
    <t>NB Essentials Pocket Tee</t>
  </si>
  <si>
    <t>S/S Top</t>
  </si>
  <si>
    <t>MT01567</t>
  </si>
  <si>
    <t>NAO2AMT01567-BK</t>
  </si>
  <si>
    <t>MT01567-WT</t>
  </si>
  <si>
    <t>WHITE (100)</t>
  </si>
  <si>
    <t>WT</t>
  </si>
  <si>
    <t>NAO2AMT01567-WT</t>
  </si>
  <si>
    <t>MT01575-BK</t>
  </si>
  <si>
    <t>Essentials Stacked Logo Tee</t>
  </si>
  <si>
    <t>MT01575</t>
  </si>
  <si>
    <t>NAO2AMT01575-BK</t>
  </si>
  <si>
    <t>MT01575-WT</t>
  </si>
  <si>
    <t>NAO2AMT01575-WT</t>
  </si>
  <si>
    <t>MT03558-AG</t>
  </si>
  <si>
    <t>NB Essentials Stacked Logo Po Hoodie</t>
  </si>
  <si>
    <t>ATHLETIC GREY (053)</t>
  </si>
  <si>
    <t>Hoodies &amp; Sweatshirts</t>
  </si>
  <si>
    <t>MT03558</t>
  </si>
  <si>
    <t>AG</t>
  </si>
  <si>
    <t>NAO2AMT03558-AG</t>
  </si>
  <si>
    <t>MT03558-BK</t>
  </si>
  <si>
    <t>NAO2AMT03558-BK</t>
  </si>
  <si>
    <t>MT03560-AG</t>
  </si>
  <si>
    <t>NB Essentials Stacked Logo Crew</t>
  </si>
  <si>
    <t>MT03560</t>
  </si>
  <si>
    <t>NAO2AMT03560-AG</t>
  </si>
  <si>
    <t>MT03560-BK</t>
  </si>
  <si>
    <t>NAO2AMT03560-BK</t>
  </si>
  <si>
    <t>MT23511-BK</t>
  </si>
  <si>
    <t>NB Essentials Fleece Hoodie</t>
  </si>
  <si>
    <t>NB Essentials - Magnify</t>
  </si>
  <si>
    <t>MT23511</t>
  </si>
  <si>
    <t>NAO2AMT23511-BK</t>
  </si>
  <si>
    <t>MT23511-SAH</t>
  </si>
  <si>
    <t>SEA SALT HEATHER (124)</t>
  </si>
  <si>
    <t>SAH</t>
  </si>
  <si>
    <t>NAO2AMT23511-SAH</t>
  </si>
  <si>
    <t>WD21502-BK</t>
  </si>
  <si>
    <t>NB Essentials Dress</t>
  </si>
  <si>
    <t>Dress</t>
  </si>
  <si>
    <t>Womens</t>
  </si>
  <si>
    <t>WD21502</t>
  </si>
  <si>
    <t>NAO2AWD21502-BK</t>
  </si>
  <si>
    <t>WP03530-BK</t>
  </si>
  <si>
    <t>NB Essentials French Terry Sweatpant</t>
  </si>
  <si>
    <t>WP03530</t>
  </si>
  <si>
    <t>NAO2AWP03530-BK</t>
  </si>
  <si>
    <t>WP21509-BK</t>
  </si>
  <si>
    <t>NB Essentials Stacked Legging</t>
  </si>
  <si>
    <t>Tight</t>
  </si>
  <si>
    <t>WP21509</t>
  </si>
  <si>
    <t>NAO2AWP21509-BK</t>
  </si>
  <si>
    <t>WP23516-BK</t>
  </si>
  <si>
    <t>NB Essentials Wide Legged Sweatpant</t>
  </si>
  <si>
    <t>WP23516</t>
  </si>
  <si>
    <t>NAO2AWP23516-BK</t>
  </si>
  <si>
    <t>WT23514-BK</t>
  </si>
  <si>
    <t>NB Essentials Crew</t>
  </si>
  <si>
    <t>WT23514</t>
  </si>
  <si>
    <t>NAO2AWT23514-BK</t>
  </si>
  <si>
    <t>WT91546-BK</t>
  </si>
  <si>
    <t>NB Essentials Stacked Logo Tee</t>
  </si>
  <si>
    <t>WT91546</t>
  </si>
  <si>
    <t>NAO2AWT91546-BK</t>
  </si>
  <si>
    <t>MP03558-AG</t>
  </si>
  <si>
    <t>NAO2B</t>
  </si>
  <si>
    <t>NAO2BMP03558-AG</t>
  </si>
  <si>
    <t>NAO2BMT01575-BK</t>
  </si>
  <si>
    <t>NAO2BMT01575-WT</t>
  </si>
  <si>
    <t>NAO2BMT03560-BK</t>
  </si>
  <si>
    <t>NAO2BWD21502-BK</t>
  </si>
  <si>
    <t>NAO2BWP21509-BK</t>
  </si>
  <si>
    <t>NAO2BWT91546-BK</t>
  </si>
  <si>
    <t>NAO2C</t>
  </si>
  <si>
    <t>NAO2CMT01575-BK</t>
  </si>
  <si>
    <t>NAO2CWD21502-BK</t>
  </si>
  <si>
    <t>MJ03558-AG</t>
  </si>
  <si>
    <t>NAO2D</t>
  </si>
  <si>
    <t>NAO2DMJ03558-AG</t>
  </si>
  <si>
    <t>NAO2DMT01575-BK</t>
  </si>
  <si>
    <t>NAO2DWD21502-BK</t>
  </si>
  <si>
    <t>ML574EVE</t>
  </si>
  <si>
    <t>Footwear</t>
  </si>
  <si>
    <t>Shoes</t>
  </si>
  <si>
    <t>MENS</t>
  </si>
  <si>
    <t>ML574EVE-D</t>
  </si>
  <si>
    <t>574</t>
  </si>
  <si>
    <t>D</t>
  </si>
  <si>
    <t>NAO1A</t>
  </si>
  <si>
    <t>NAO1AML574EVE</t>
  </si>
  <si>
    <t>ML574EVN</t>
  </si>
  <si>
    <t>ML574EVN-D</t>
  </si>
  <si>
    <t>NAO1AML574EVN</t>
  </si>
  <si>
    <t>NAO1B</t>
  </si>
  <si>
    <t>NAO1BML574EVE</t>
  </si>
  <si>
    <t>NAO1BML574EVN</t>
  </si>
  <si>
    <t>LAB11101-BK</t>
  </si>
  <si>
    <t>OPP CORE BACKPACK</t>
  </si>
  <si>
    <t>BLACK</t>
  </si>
  <si>
    <t>Hardware</t>
  </si>
  <si>
    <t>Bags</t>
  </si>
  <si>
    <t>General</t>
  </si>
  <si>
    <t>Performance</t>
  </si>
  <si>
    <t>LAB11101</t>
  </si>
  <si>
    <t>NAO2ALAB11101-BK</t>
  </si>
  <si>
    <t>LAB11103-BK</t>
  </si>
  <si>
    <t>OPP CORE MEDIUM  DUFFEL</t>
  </si>
  <si>
    <t>LAB11103</t>
  </si>
  <si>
    <t>NAO2ALAB11103-BK</t>
  </si>
  <si>
    <t>LAB13102-BK</t>
  </si>
  <si>
    <t>OPP CORE SMALL DUFFEL</t>
  </si>
  <si>
    <t>LAB13102</t>
  </si>
  <si>
    <t>NAO2ALAB13102-BK</t>
  </si>
  <si>
    <t>LAB13134-BKK</t>
  </si>
  <si>
    <t>RUNNING STRETCH BELT</t>
  </si>
  <si>
    <t>BLACK/BLACK</t>
  </si>
  <si>
    <t>LAB13134</t>
  </si>
  <si>
    <t>BKK</t>
  </si>
  <si>
    <t>NAO2ALAB13134-BKK</t>
  </si>
  <si>
    <t>LAB13134-ERE</t>
  </si>
  <si>
    <t>ELECTRIC RED</t>
  </si>
  <si>
    <t>ERE</t>
  </si>
  <si>
    <t>NAO2ALAB13134-ERE</t>
  </si>
  <si>
    <t>LAB13136-BKK</t>
  </si>
  <si>
    <t>RUNNING ACC BELT</t>
  </si>
  <si>
    <t>LAB13136</t>
  </si>
  <si>
    <t>NAO2ALAB13136-BKK</t>
  </si>
  <si>
    <t>LAB13137-BKK</t>
  </si>
  <si>
    <t>RUNNING PHONE POUCH</t>
  </si>
  <si>
    <t>LAB13137</t>
  </si>
  <si>
    <t>NAO2ALAB13137-BKK</t>
  </si>
  <si>
    <t>LAB13148-BK</t>
  </si>
  <si>
    <t>OPP CORE SMALL WAIST BAG</t>
  </si>
  <si>
    <t>LAB13148</t>
  </si>
  <si>
    <t>NAO2ALAB13148-BK</t>
  </si>
  <si>
    <t>LAB13508-BK</t>
  </si>
  <si>
    <t>TEAM DUFFEL BAG SM</t>
  </si>
  <si>
    <t>LAB13508</t>
  </si>
  <si>
    <t>NAO2ALAB13508-BK</t>
  </si>
  <si>
    <t>LAB13509-BK</t>
  </si>
  <si>
    <t>TEAM DUFFEL BAG MED</t>
  </si>
  <si>
    <t>LAB13509</t>
  </si>
  <si>
    <t>NAO2ALAB13509-BK</t>
  </si>
  <si>
    <t>LAB23001-BWP</t>
  </si>
  <si>
    <t>ATHLETICS XL BUM BAG</t>
  </si>
  <si>
    <t>BLACK/WHITE PRINT</t>
  </si>
  <si>
    <t>LAB23001</t>
  </si>
  <si>
    <t>BWP</t>
  </si>
  <si>
    <t>NAO2ALAB23001-BWP</t>
  </si>
  <si>
    <t>LAB23002-BWP</t>
  </si>
  <si>
    <t>ATHLETICS SLING BAG</t>
  </si>
  <si>
    <t>LAB23002</t>
  </si>
  <si>
    <t>NAO2ALAB23002-BWP</t>
  </si>
  <si>
    <t>LAB23013-BK</t>
  </si>
  <si>
    <t>CORD BACKPACK</t>
  </si>
  <si>
    <t>LAB23013</t>
  </si>
  <si>
    <t>NAO2ALAB23013-BK</t>
  </si>
  <si>
    <t>LAB23019-BK</t>
  </si>
  <si>
    <t>MINI ME BACKPACK</t>
  </si>
  <si>
    <t>LAB23019</t>
  </si>
  <si>
    <t>NAO2ALAB23019-BK</t>
  </si>
  <si>
    <t>LAB23020-BK</t>
  </si>
  <si>
    <t>MICRO SHOULDER BAG</t>
  </si>
  <si>
    <t>LAB23020</t>
  </si>
  <si>
    <t>NAO2ALAB23020-BK</t>
  </si>
  <si>
    <t>MJ23503-BK</t>
  </si>
  <si>
    <t>NB All Terrain Season Jacket</t>
  </si>
  <si>
    <t>All Terrain - Psyche Hike</t>
  </si>
  <si>
    <t>MJ23503</t>
  </si>
  <si>
    <t>NAO2AMJ23503-BK</t>
  </si>
  <si>
    <t>NAO2BLAB13134-BKK</t>
  </si>
  <si>
    <t>NAO2BLAB23001-BWP</t>
  </si>
  <si>
    <t>NAO2CLAB13134-BKK</t>
  </si>
  <si>
    <t>NAO2CLAB23001-BWP</t>
  </si>
  <si>
    <t>NAO2DLAB13134-BKK</t>
  </si>
  <si>
    <t>NAO2DLAB23001-BWP</t>
  </si>
  <si>
    <t>MS327RC</t>
  </si>
  <si>
    <t>NIMBUS CLOUD (023)</t>
  </si>
  <si>
    <t>UNISEX</t>
  </si>
  <si>
    <t>MS327RC-D</t>
  </si>
  <si>
    <t>327</t>
  </si>
  <si>
    <t>NAO1AMS327RC</t>
  </si>
  <si>
    <t>MS327RD</t>
  </si>
  <si>
    <t>VINTAGE INDIGO (496)</t>
  </si>
  <si>
    <t>MS327RD-D</t>
  </si>
  <si>
    <t>NAO1AMS327RD</t>
  </si>
  <si>
    <t>MS327RE</t>
  </si>
  <si>
    <t>INCENSE (263)</t>
  </si>
  <si>
    <t>MS327RE-D</t>
  </si>
  <si>
    <t>NAO1AMS327RE</t>
  </si>
  <si>
    <t>WS327EC</t>
  </si>
  <si>
    <t>TIMBERWOLF (155)</t>
  </si>
  <si>
    <t>WOMENS</t>
  </si>
  <si>
    <t>WS327EC-B</t>
  </si>
  <si>
    <t>B</t>
  </si>
  <si>
    <t>NAO1AWS327EC</t>
  </si>
  <si>
    <t>WS327EO</t>
  </si>
  <si>
    <t>SEA SALT (108)</t>
  </si>
  <si>
    <t>WS327EO-B</t>
  </si>
  <si>
    <t>NAO1AWS327EO</t>
  </si>
  <si>
    <t>WS327TE</t>
  </si>
  <si>
    <t>DARK EMBER (612)</t>
  </si>
  <si>
    <t>WS327TE-B</t>
  </si>
  <si>
    <t>NAO1AWS327TE</t>
  </si>
  <si>
    <t>NAO1BMS327RC</t>
  </si>
  <si>
    <t>NAO1BWS327EC</t>
  </si>
  <si>
    <t>NAO1BWS327EO</t>
  </si>
  <si>
    <t>MP23505-BK</t>
  </si>
  <si>
    <t>NB Essentials Fleece Jogger</t>
  </si>
  <si>
    <t>MP23505</t>
  </si>
  <si>
    <t>NAO2AMP23505-BK</t>
  </si>
  <si>
    <t>MP23505-GNM</t>
  </si>
  <si>
    <t>GUNMETAL (083)</t>
  </si>
  <si>
    <t>GNM</t>
  </si>
  <si>
    <t>NAO2AMP23505-GNM</t>
  </si>
  <si>
    <t>SS22</t>
  </si>
  <si>
    <t>MNR2</t>
  </si>
  <si>
    <t>MNR</t>
  </si>
  <si>
    <t>WL574EVB</t>
  </si>
  <si>
    <t>WS327RB</t>
  </si>
  <si>
    <t>MS327BC</t>
  </si>
  <si>
    <t>PRO2</t>
  </si>
  <si>
    <t>PRO</t>
  </si>
  <si>
    <t>MS327LAB</t>
  </si>
  <si>
    <t>MS327MD</t>
  </si>
  <si>
    <t>MS327MR</t>
  </si>
  <si>
    <t>WS327KC</t>
  </si>
  <si>
    <t>WS327LR</t>
  </si>
  <si>
    <t>WS327RC</t>
  </si>
  <si>
    <t>MS327SR</t>
  </si>
  <si>
    <t>TEAM RED (985)</t>
  </si>
  <si>
    <t>BAB</t>
  </si>
  <si>
    <t>BABMS327SR</t>
  </si>
  <si>
    <t>MS327SP</t>
  </si>
  <si>
    <t>BABMS327SP</t>
  </si>
  <si>
    <t>BABMS327RC</t>
  </si>
  <si>
    <t>BABMS327RE</t>
  </si>
  <si>
    <t>BABMS327RD</t>
  </si>
  <si>
    <t>MS327CBW</t>
  </si>
  <si>
    <t>BABMS327CBW</t>
  </si>
  <si>
    <t>MS327CTB</t>
  </si>
  <si>
    <t>BABMS327CTB</t>
  </si>
  <si>
    <t>MS327CNW</t>
  </si>
  <si>
    <t>NATURAL INDIGO (415)</t>
  </si>
  <si>
    <t>BABMS327CNW</t>
  </si>
  <si>
    <t>MS327CGW</t>
  </si>
  <si>
    <t>RAIN CLOUD (137)</t>
  </si>
  <si>
    <t>BABMS327CGW</t>
  </si>
  <si>
    <t>BABWS327EO</t>
  </si>
  <si>
    <t>BABWS327TE</t>
  </si>
  <si>
    <t>GM500CL1</t>
  </si>
  <si>
    <t>MALE</t>
  </si>
  <si>
    <t>IM2021/049</t>
  </si>
  <si>
    <t>JUL</t>
  </si>
  <si>
    <t>JULGM500CL1</t>
  </si>
  <si>
    <t>GM500WT1</t>
  </si>
  <si>
    <t>JULGM500WT1</t>
  </si>
  <si>
    <t>GW500PT1</t>
  </si>
  <si>
    <t>FEMALE</t>
  </si>
  <si>
    <t>JULGW500PT1</t>
  </si>
  <si>
    <t>M680LB7</t>
  </si>
  <si>
    <t>Sport</t>
  </si>
  <si>
    <t>JULM680LB7</t>
  </si>
  <si>
    <t>M880Y11</t>
  </si>
  <si>
    <t>2E</t>
  </si>
  <si>
    <t>JULM880Y11</t>
  </si>
  <si>
    <t>ME420EK1</t>
  </si>
  <si>
    <t>JULME420EK1</t>
  </si>
  <si>
    <t>ME420LB2</t>
  </si>
  <si>
    <t>JULME420LB2</t>
  </si>
  <si>
    <t>ME420LK2</t>
  </si>
  <si>
    <t>JULME420LK2</t>
  </si>
  <si>
    <t>ME420LR2</t>
  </si>
  <si>
    <t>JULME420LR2</t>
  </si>
  <si>
    <t>ML515SM3</t>
  </si>
  <si>
    <t>JULML515SM3</t>
  </si>
  <si>
    <t>MS237HG1</t>
  </si>
  <si>
    <t>JULMS237HG1</t>
  </si>
  <si>
    <t>MS237HR1</t>
  </si>
  <si>
    <t>JULMS237HR1</t>
  </si>
  <si>
    <t>UL720VC1</t>
  </si>
  <si>
    <t>JULUL720VC1</t>
  </si>
  <si>
    <t>WE420EK1</t>
  </si>
  <si>
    <t>JULWE420EK1</t>
  </si>
  <si>
    <t>WS237CB</t>
  </si>
  <si>
    <t>JULWS237CB</t>
  </si>
  <si>
    <t>M5740GTP</t>
  </si>
  <si>
    <t>IM2022/002</t>
  </si>
  <si>
    <t>JULM5740GTP</t>
  </si>
  <si>
    <t>M5740WA1</t>
  </si>
  <si>
    <t>HENNA (615)</t>
  </si>
  <si>
    <t>JULM5740WA1</t>
  </si>
  <si>
    <t>MS237UT1</t>
  </si>
  <si>
    <t>NORWAY SPRUCE (337)</t>
  </si>
  <si>
    <t>JULMS237UT1</t>
  </si>
  <si>
    <t>SD1101GBK</t>
  </si>
  <si>
    <t>SANDALS</t>
  </si>
  <si>
    <t>Sandal</t>
  </si>
  <si>
    <t>M</t>
  </si>
  <si>
    <t>JULSD1101GBK</t>
  </si>
  <si>
    <t>SD1101GBW</t>
  </si>
  <si>
    <t>BLACK/WHITE (048)</t>
  </si>
  <si>
    <t>JULSD1101GBW</t>
  </si>
  <si>
    <t>SD1101GPK</t>
  </si>
  <si>
    <t>JULSD1101GPK</t>
  </si>
  <si>
    <t>W5740WA1</t>
  </si>
  <si>
    <t>GARNET (616)</t>
  </si>
  <si>
    <t>JULW5740WA1</t>
  </si>
  <si>
    <t>WS237DF1</t>
  </si>
  <si>
    <t>NIGHT TIDE (529)</t>
  </si>
  <si>
    <t>JULWS237DF1</t>
  </si>
  <si>
    <t>WS237DG1</t>
  </si>
  <si>
    <t>JULWS237DG1</t>
  </si>
  <si>
    <t>WS237DI1</t>
  </si>
  <si>
    <t>STORM BLUE (468)</t>
  </si>
  <si>
    <t>JULWS237DI1</t>
  </si>
  <si>
    <t>Ref Size</t>
  </si>
  <si>
    <t>Size Index</t>
  </si>
  <si>
    <t>Size</t>
  </si>
  <si>
    <t>100021</t>
  </si>
  <si>
    <t>S</t>
  </si>
  <si>
    <t>100022</t>
  </si>
  <si>
    <t>100023</t>
  </si>
  <si>
    <t>L</t>
  </si>
  <si>
    <t>100024</t>
  </si>
  <si>
    <t>XL</t>
  </si>
  <si>
    <t>100025</t>
  </si>
  <si>
    <t>2XL</t>
  </si>
  <si>
    <t>100026</t>
  </si>
  <si>
    <t>100027</t>
  </si>
  <si>
    <t>100028</t>
  </si>
  <si>
    <t>100029</t>
  </si>
  <si>
    <t>100030</t>
  </si>
  <si>
    <t>100406</t>
  </si>
  <si>
    <t>100407</t>
  </si>
  <si>
    <t>100408</t>
  </si>
  <si>
    <t>100409</t>
  </si>
  <si>
    <t>100410</t>
  </si>
  <si>
    <t>101466</t>
  </si>
  <si>
    <t>101467</t>
  </si>
  <si>
    <t>101468</t>
  </si>
  <si>
    <t>101469</t>
  </si>
  <si>
    <t>101470</t>
  </si>
  <si>
    <t>101471</t>
  </si>
  <si>
    <t>101472</t>
  </si>
  <si>
    <t>101473</t>
  </si>
  <si>
    <t>101474</t>
  </si>
  <si>
    <t>101475</t>
  </si>
  <si>
    <t>101486</t>
  </si>
  <si>
    <t>101487</t>
  </si>
  <si>
    <t>101488</t>
  </si>
  <si>
    <t>101489</t>
  </si>
  <si>
    <t>101490</t>
  </si>
  <si>
    <t>101501</t>
  </si>
  <si>
    <t>101502</t>
  </si>
  <si>
    <t>101503</t>
  </si>
  <si>
    <t>101504</t>
  </si>
  <si>
    <t>101505</t>
  </si>
  <si>
    <t>101536</t>
  </si>
  <si>
    <t>101537</t>
  </si>
  <si>
    <t>101538</t>
  </si>
  <si>
    <t>101539</t>
  </si>
  <si>
    <t>101540</t>
  </si>
  <si>
    <t>101546</t>
  </si>
  <si>
    <t>101547</t>
  </si>
  <si>
    <t>101548</t>
  </si>
  <si>
    <t>101549</t>
  </si>
  <si>
    <t>101550</t>
  </si>
  <si>
    <t>101566</t>
  </si>
  <si>
    <t>101567</t>
  </si>
  <si>
    <t>101568</t>
  </si>
  <si>
    <t>101569</t>
  </si>
  <si>
    <t>101570</t>
  </si>
  <si>
    <t>101571</t>
  </si>
  <si>
    <t>101572</t>
  </si>
  <si>
    <t>101573</t>
  </si>
  <si>
    <t>101574</t>
  </si>
  <si>
    <t>101575</t>
  </si>
  <si>
    <t>102616</t>
  </si>
  <si>
    <t>102617</t>
  </si>
  <si>
    <t>102618</t>
  </si>
  <si>
    <t>102619</t>
  </si>
  <si>
    <t>102620</t>
  </si>
  <si>
    <t>102626</t>
  </si>
  <si>
    <t>102627</t>
  </si>
  <si>
    <t>102628</t>
  </si>
  <si>
    <t>102629</t>
  </si>
  <si>
    <t>102630</t>
  </si>
  <si>
    <t>103464</t>
  </si>
  <si>
    <t>103465</t>
  </si>
  <si>
    <t>103466</t>
  </si>
  <si>
    <t>103467</t>
  </si>
  <si>
    <t>103468</t>
  </si>
  <si>
    <t>103751</t>
  </si>
  <si>
    <t>XS</t>
  </si>
  <si>
    <t>103752</t>
  </si>
  <si>
    <t>103753</t>
  </si>
  <si>
    <t>103754</t>
  </si>
  <si>
    <t>104105</t>
  </si>
  <si>
    <t>104106</t>
  </si>
  <si>
    <t>104107</t>
  </si>
  <si>
    <t>104108</t>
  </si>
  <si>
    <t>104387</t>
  </si>
  <si>
    <t>104388</t>
  </si>
  <si>
    <t>104389</t>
  </si>
  <si>
    <t>104390</t>
  </si>
  <si>
    <t>106146</t>
  </si>
  <si>
    <t>106147</t>
  </si>
  <si>
    <t>106148</t>
  </si>
  <si>
    <t>106149</t>
  </si>
  <si>
    <t>106632</t>
  </si>
  <si>
    <t>106633</t>
  </si>
  <si>
    <t>106634</t>
  </si>
  <si>
    <t>106635</t>
  </si>
  <si>
    <t>100396</t>
  </si>
  <si>
    <t>100397</t>
  </si>
  <si>
    <t>100398</t>
  </si>
  <si>
    <t>100399</t>
  </si>
  <si>
    <t>100400</t>
  </si>
  <si>
    <t>100016</t>
  </si>
  <si>
    <t>100017</t>
  </si>
  <si>
    <t>100018</t>
  </si>
  <si>
    <t>100019</t>
  </si>
  <si>
    <t>100020</t>
  </si>
  <si>
    <t>111431</t>
  </si>
  <si>
    <t>5.5</t>
  </si>
  <si>
    <t>111432</t>
  </si>
  <si>
    <t>6</t>
  </si>
  <si>
    <t>111433</t>
  </si>
  <si>
    <t>6.5</t>
  </si>
  <si>
    <t>111434</t>
  </si>
  <si>
    <t>7</t>
  </si>
  <si>
    <t>111435</t>
  </si>
  <si>
    <t>7.5</t>
  </si>
  <si>
    <t>111436</t>
  </si>
  <si>
    <t>8</t>
  </si>
  <si>
    <t>111437</t>
  </si>
  <si>
    <t>8.5</t>
  </si>
  <si>
    <t>111438</t>
  </si>
  <si>
    <t>9</t>
  </si>
  <si>
    <t>111439</t>
  </si>
  <si>
    <t>9.5</t>
  </si>
  <si>
    <t>111440</t>
  </si>
  <si>
    <t>10</t>
  </si>
  <si>
    <t>111493</t>
  </si>
  <si>
    <t>5</t>
  </si>
  <si>
    <t>111494</t>
  </si>
  <si>
    <t>111495</t>
  </si>
  <si>
    <t>111496</t>
  </si>
  <si>
    <t>111497</t>
  </si>
  <si>
    <t>111498</t>
  </si>
  <si>
    <t>111499</t>
  </si>
  <si>
    <t>111500</t>
  </si>
  <si>
    <t>111501</t>
  </si>
  <si>
    <t>111502</t>
  </si>
  <si>
    <t>111503</t>
  </si>
  <si>
    <t>111504</t>
  </si>
  <si>
    <t>10.5</t>
  </si>
  <si>
    <t>111505</t>
  </si>
  <si>
    <t>11</t>
  </si>
  <si>
    <t>111507</t>
  </si>
  <si>
    <t>12</t>
  </si>
  <si>
    <t>111430</t>
  </si>
  <si>
    <t>111441</t>
  </si>
  <si>
    <t>111442</t>
  </si>
  <si>
    <t>111444</t>
  </si>
  <si>
    <t>127497</t>
  </si>
  <si>
    <t>OSZ</t>
  </si>
  <si>
    <t>127502</t>
  </si>
  <si>
    <t>127503</t>
  </si>
  <si>
    <t>127514</t>
  </si>
  <si>
    <t>127515</t>
  </si>
  <si>
    <t>127518</t>
  </si>
  <si>
    <t>127520</t>
  </si>
  <si>
    <t>127506</t>
  </si>
  <si>
    <t>127454</t>
  </si>
  <si>
    <t>127457</t>
  </si>
  <si>
    <t>127410</t>
  </si>
  <si>
    <t>127414</t>
  </si>
  <si>
    <t>127527</t>
  </si>
  <si>
    <t>127536</t>
  </si>
  <si>
    <t>127539</t>
  </si>
  <si>
    <t>100301</t>
  </si>
  <si>
    <t>100302</t>
  </si>
  <si>
    <t>100303</t>
  </si>
  <si>
    <t>100304</t>
  </si>
  <si>
    <t>100305</t>
  </si>
  <si>
    <t>113065</t>
  </si>
  <si>
    <t>113066</t>
  </si>
  <si>
    <t>113067</t>
  </si>
  <si>
    <t>113068</t>
  </si>
  <si>
    <t>113069</t>
  </si>
  <si>
    <t>113070</t>
  </si>
  <si>
    <t>113071</t>
  </si>
  <si>
    <t>113072</t>
  </si>
  <si>
    <t>113073</t>
  </si>
  <si>
    <t>113074</t>
  </si>
  <si>
    <t>113075</t>
  </si>
  <si>
    <t>113090</t>
  </si>
  <si>
    <t>113091</t>
  </si>
  <si>
    <t>113092</t>
  </si>
  <si>
    <t>113093</t>
  </si>
  <si>
    <t>113094</t>
  </si>
  <si>
    <t>113095</t>
  </si>
  <si>
    <t>113096</t>
  </si>
  <si>
    <t>113111</t>
  </si>
  <si>
    <t>113112</t>
  </si>
  <si>
    <t>113113</t>
  </si>
  <si>
    <t>113114</t>
  </si>
  <si>
    <t>113115</t>
  </si>
  <si>
    <t>113116</t>
  </si>
  <si>
    <t>113117</t>
  </si>
  <si>
    <t>120798</t>
  </si>
  <si>
    <t>120799</t>
  </si>
  <si>
    <t>120800</t>
  </si>
  <si>
    <t>120801</t>
  </si>
  <si>
    <t>120802</t>
  </si>
  <si>
    <t>120803</t>
  </si>
  <si>
    <t>120805</t>
  </si>
  <si>
    <t>120807</t>
  </si>
  <si>
    <t>120809</t>
  </si>
  <si>
    <t>120812</t>
  </si>
  <si>
    <t>120813</t>
  </si>
  <si>
    <t>120814</t>
  </si>
  <si>
    <t>120815</t>
  </si>
  <si>
    <t>120816</t>
  </si>
  <si>
    <t>120817</t>
  </si>
  <si>
    <t>120819</t>
  </si>
  <si>
    <t>120821</t>
  </si>
  <si>
    <t>120823</t>
  </si>
  <si>
    <t>121036</t>
  </si>
  <si>
    <t>121037</t>
  </si>
  <si>
    <t>121038</t>
  </si>
  <si>
    <t>121039</t>
  </si>
  <si>
    <t>121040</t>
  </si>
  <si>
    <t>121041</t>
  </si>
  <si>
    <t>121043</t>
  </si>
  <si>
    <t>121045</t>
  </si>
  <si>
    <t>100651</t>
  </si>
  <si>
    <t>100652</t>
  </si>
  <si>
    <t>100653</t>
  </si>
  <si>
    <t>100654</t>
  </si>
  <si>
    <t>100655</t>
  </si>
  <si>
    <t>100656</t>
  </si>
  <si>
    <t>100657</t>
  </si>
  <si>
    <t>100658</t>
  </si>
  <si>
    <t>100659</t>
  </si>
  <si>
    <t>100660</t>
  </si>
  <si>
    <t>MNR2ML574EVN</t>
  </si>
  <si>
    <t>8008829</t>
  </si>
  <si>
    <t>8008830</t>
  </si>
  <si>
    <t>8008831</t>
  </si>
  <si>
    <t>8008832</t>
  </si>
  <si>
    <t>8008833</t>
  </si>
  <si>
    <t>8008834</t>
  </si>
  <si>
    <t>8008836</t>
  </si>
  <si>
    <t>MNR2WL574EVB</t>
  </si>
  <si>
    <t>8017346</t>
  </si>
  <si>
    <t>8017347</t>
  </si>
  <si>
    <t>8017349</t>
  </si>
  <si>
    <t>8017350</t>
  </si>
  <si>
    <t>8017351</t>
  </si>
  <si>
    <t>MNR2WS327RB</t>
  </si>
  <si>
    <t>8018722</t>
  </si>
  <si>
    <t>8018724</t>
  </si>
  <si>
    <t>8018725</t>
  </si>
  <si>
    <t>PRO2MS327BC</t>
  </si>
  <si>
    <t>8010207</t>
  </si>
  <si>
    <t>8010208</t>
  </si>
  <si>
    <t>8010209</t>
  </si>
  <si>
    <t>8010211</t>
  </si>
  <si>
    <t>8010212</t>
  </si>
  <si>
    <t>PRO2MS327LAB</t>
  </si>
  <si>
    <t>8010363</t>
  </si>
  <si>
    <t>8010364</t>
  </si>
  <si>
    <t>8010365</t>
  </si>
  <si>
    <t>8010367</t>
  </si>
  <si>
    <t>8010368</t>
  </si>
  <si>
    <t>PRO2MS327MD</t>
  </si>
  <si>
    <t>8010415</t>
  </si>
  <si>
    <t>8010416</t>
  </si>
  <si>
    <t>8010417</t>
  </si>
  <si>
    <t>8010419</t>
  </si>
  <si>
    <t>8010420</t>
  </si>
  <si>
    <t>PRO2MS327MR</t>
  </si>
  <si>
    <t>8010428</t>
  </si>
  <si>
    <t>8010429</t>
  </si>
  <si>
    <t>8010430</t>
  </si>
  <si>
    <t>8010432</t>
  </si>
  <si>
    <t>8010433</t>
  </si>
  <si>
    <t>PRO2WS327KC</t>
  </si>
  <si>
    <t>8018644</t>
  </si>
  <si>
    <t>8018645</t>
  </si>
  <si>
    <t>8018647</t>
  </si>
  <si>
    <t>8018648</t>
  </si>
  <si>
    <t>8018649</t>
  </si>
  <si>
    <t>PRO2WS327LR</t>
  </si>
  <si>
    <t>8018688</t>
  </si>
  <si>
    <t>8018689</t>
  </si>
  <si>
    <t>8018691</t>
  </si>
  <si>
    <t>8018692</t>
  </si>
  <si>
    <t>8018693</t>
  </si>
  <si>
    <t>PRO2WS327RC</t>
  </si>
  <si>
    <t>8018732</t>
  </si>
  <si>
    <t>8018733</t>
  </si>
  <si>
    <t>8018735</t>
  </si>
  <si>
    <t>8018736</t>
  </si>
  <si>
    <t>8018737</t>
  </si>
  <si>
    <t>075</t>
  </si>
  <si>
    <t>08</t>
  </si>
  <si>
    <t>085</t>
  </si>
  <si>
    <t>09</t>
  </si>
  <si>
    <t>095</t>
  </si>
  <si>
    <t>055</t>
  </si>
  <si>
    <t>06</t>
  </si>
  <si>
    <t>065</t>
  </si>
  <si>
    <t>07</t>
  </si>
  <si>
    <t>115</t>
  </si>
  <si>
    <t>13</t>
  </si>
  <si>
    <t>105</t>
  </si>
  <si>
    <t>05</t>
  </si>
  <si>
    <t>04</t>
  </si>
  <si>
    <t>IMMEDIATE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</si>
</sst>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#,###"/>
    <numFmt numFmtId="166" formatCode="_([$€-2]\ * #,##0.00_);_([$€-2]\ * \(#,##0.00\);_([$€-2]\ * &quot;-&quot;??_);_(@_)"/>
    <numFmt numFmtId="167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7" fontId="6" fillId="0" borderId="1" xfId="1" applyNumberFormat="1" applyFont="1" applyBorder="1" applyAlignment="1">
      <alignment vertical="center"/>
    </xf>
    <xf numFmtId="167" fontId="6" fillId="0" borderId="0" xfId="1" applyNumberFormat="1" applyFont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/>
    </xf>
    <xf numFmtId="167" fontId="2" fillId="3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file:///E:\CP\3PROGRAMME%20PHOTO\Photos\NEW%20BALANCE\WP03530-BK.jpg" TargetMode="External"/><Relationship Id="rId117" Type="http://schemas.openxmlformats.org/officeDocument/2006/relationships/image" Target="../media/image88.jpeg"/><Relationship Id="rId21" Type="http://schemas.openxmlformats.org/officeDocument/2006/relationships/image" Target="../media/image11.png"/><Relationship Id="rId42" Type="http://schemas.openxmlformats.org/officeDocument/2006/relationships/image" Target="file:///E:\CP\3PROGRAMME%20PHOTO\Photos\NEW%20BALANCE\ML574EVN.jpg" TargetMode="External"/><Relationship Id="rId47" Type="http://schemas.openxmlformats.org/officeDocument/2006/relationships/image" Target="../media/image27.png"/><Relationship Id="rId63" Type="http://schemas.openxmlformats.org/officeDocument/2006/relationships/image" Target="../media/image43.jpeg"/><Relationship Id="rId68" Type="http://schemas.openxmlformats.org/officeDocument/2006/relationships/image" Target="file:///E:\CP\3PROGRAMME%20PHOTO\Photos\NEW%20BALANCE\WS327RB.jpg" TargetMode="External"/><Relationship Id="rId84" Type="http://schemas.openxmlformats.org/officeDocument/2006/relationships/image" Target="../media/image55.jpeg"/><Relationship Id="rId89" Type="http://schemas.openxmlformats.org/officeDocument/2006/relationships/image" Target="../media/image60.jpeg"/><Relationship Id="rId112" Type="http://schemas.openxmlformats.org/officeDocument/2006/relationships/image" Target="../media/image83.jpeg"/><Relationship Id="rId16" Type="http://schemas.openxmlformats.org/officeDocument/2006/relationships/image" Target="file:///E:\CP\3PROGRAMME%20PHOTO\Photos\NEW%20BALANCE\MT03558-AG.jpg" TargetMode="External"/><Relationship Id="rId107" Type="http://schemas.openxmlformats.org/officeDocument/2006/relationships/image" Target="../media/image78.jpg"/><Relationship Id="rId11" Type="http://schemas.openxmlformats.org/officeDocument/2006/relationships/image" Target="../media/image6.png"/><Relationship Id="rId24" Type="http://schemas.openxmlformats.org/officeDocument/2006/relationships/image" Target="file:///E:\CP\3PROGRAMME%20PHOTO\Photos\NEW%20BALANCE\WD21502-BK.jpg" TargetMode="External"/><Relationship Id="rId32" Type="http://schemas.openxmlformats.org/officeDocument/2006/relationships/image" Target="file:///E:\CP\3PROGRAMME%20PHOTO\Photos\NEW%20BALANCE\MP03558-AG.jpg" TargetMode="External"/><Relationship Id="rId37" Type="http://schemas.openxmlformats.org/officeDocument/2006/relationships/image" Target="../media/image20.png"/><Relationship Id="rId40" Type="http://schemas.openxmlformats.org/officeDocument/2006/relationships/image" Target="file:///E:\CP\3PROGRAMME%20PHOTO\Photos\NEW%20BALANCE\ML574EVE.jpg" TargetMode="External"/><Relationship Id="rId45" Type="http://schemas.openxmlformats.org/officeDocument/2006/relationships/image" Target="../media/image25.png"/><Relationship Id="rId53" Type="http://schemas.openxmlformats.org/officeDocument/2006/relationships/image" Target="../media/image33.png"/><Relationship Id="rId58" Type="http://schemas.openxmlformats.org/officeDocument/2006/relationships/image" Target="../media/image38.png"/><Relationship Id="rId66" Type="http://schemas.openxmlformats.org/officeDocument/2006/relationships/image" Target="file:///E:\CP\3PROGRAMME%20PHOTO\Photos\NEW%20BALANCE\WL574EVB.jpg" TargetMode="External"/><Relationship Id="rId74" Type="http://schemas.openxmlformats.org/officeDocument/2006/relationships/image" Target="file:///E:\CP\3PROGRAMME%20PHOTO\Photos\NEW%20BALANCE\MS327MD.jpg" TargetMode="External"/><Relationship Id="rId79" Type="http://schemas.openxmlformats.org/officeDocument/2006/relationships/image" Target="../media/image52.png"/><Relationship Id="rId87" Type="http://schemas.openxmlformats.org/officeDocument/2006/relationships/image" Target="../media/image58.jpeg"/><Relationship Id="rId102" Type="http://schemas.openxmlformats.org/officeDocument/2006/relationships/image" Target="../media/image73.jpeg"/><Relationship Id="rId110" Type="http://schemas.openxmlformats.org/officeDocument/2006/relationships/image" Target="../media/image81.jpeg"/><Relationship Id="rId115" Type="http://schemas.openxmlformats.org/officeDocument/2006/relationships/image" Target="../media/image86.jpeg"/><Relationship Id="rId5" Type="http://schemas.openxmlformats.org/officeDocument/2006/relationships/image" Target="../media/image3.png"/><Relationship Id="rId61" Type="http://schemas.openxmlformats.org/officeDocument/2006/relationships/image" Target="../media/image41.jpeg"/><Relationship Id="rId82" Type="http://schemas.openxmlformats.org/officeDocument/2006/relationships/image" Target="file:///E:\CP\3PROGRAMME%20PHOTO\Photos\NEW%20BALANCE\MS327CBW.jpg" TargetMode="External"/><Relationship Id="rId90" Type="http://schemas.openxmlformats.org/officeDocument/2006/relationships/image" Target="../media/image61.jpeg"/><Relationship Id="rId95" Type="http://schemas.openxmlformats.org/officeDocument/2006/relationships/image" Target="../media/image66.jpeg"/><Relationship Id="rId19" Type="http://schemas.openxmlformats.org/officeDocument/2006/relationships/image" Target="../media/image10.png"/><Relationship Id="rId14" Type="http://schemas.openxmlformats.org/officeDocument/2006/relationships/image" Target="file:///E:\CP\3PROGRAMME%20PHOTO\Photos\NEW%20BALANCE\MT01575-WT.jpg" TargetMode="External"/><Relationship Id="rId22" Type="http://schemas.openxmlformats.org/officeDocument/2006/relationships/image" Target="file:///E:\CP\3PROGRAMME%20PHOTO\Photos\NEW%20BALANCE\MT03560-BK.jpg" TargetMode="External"/><Relationship Id="rId27" Type="http://schemas.openxmlformats.org/officeDocument/2006/relationships/image" Target="../media/image14.png"/><Relationship Id="rId30" Type="http://schemas.openxmlformats.org/officeDocument/2006/relationships/image" Target="file:///E:\CP\3PROGRAMME%20PHOTO\Photos\NEW%20BALANCE\WT91546-BK.jpg" TargetMode="External"/><Relationship Id="rId35" Type="http://schemas.openxmlformats.org/officeDocument/2006/relationships/image" Target="../media/image18.png"/><Relationship Id="rId43" Type="http://schemas.openxmlformats.org/officeDocument/2006/relationships/image" Target="../media/image24.png"/><Relationship Id="rId48" Type="http://schemas.openxmlformats.org/officeDocument/2006/relationships/image" Target="../media/image28.png"/><Relationship Id="rId56" Type="http://schemas.openxmlformats.org/officeDocument/2006/relationships/image" Target="../media/image36.png"/><Relationship Id="rId64" Type="http://schemas.openxmlformats.org/officeDocument/2006/relationships/image" Target="../media/image44.jpeg"/><Relationship Id="rId69" Type="http://schemas.openxmlformats.org/officeDocument/2006/relationships/image" Target="../media/image47.png"/><Relationship Id="rId77" Type="http://schemas.openxmlformats.org/officeDocument/2006/relationships/image" Target="../media/image51.png"/><Relationship Id="rId100" Type="http://schemas.openxmlformats.org/officeDocument/2006/relationships/image" Target="../media/image71.jpg"/><Relationship Id="rId105" Type="http://schemas.openxmlformats.org/officeDocument/2006/relationships/image" Target="../media/image76.jpeg"/><Relationship Id="rId113" Type="http://schemas.openxmlformats.org/officeDocument/2006/relationships/image" Target="../media/image84.jpeg"/><Relationship Id="rId8" Type="http://schemas.openxmlformats.org/officeDocument/2006/relationships/image" Target="file:///E:\CP\3PROGRAMME%20PHOTO\Photos\NEW%20BALANCE\MT01567-BK.jpg" TargetMode="External"/><Relationship Id="rId51" Type="http://schemas.openxmlformats.org/officeDocument/2006/relationships/image" Target="../media/image31.png"/><Relationship Id="rId72" Type="http://schemas.openxmlformats.org/officeDocument/2006/relationships/image" Target="file:///E:\CP\3PROGRAMME%20PHOTO\Photos\NEW%20BALANCE\MS327LAB.jpg" TargetMode="External"/><Relationship Id="rId80" Type="http://schemas.openxmlformats.org/officeDocument/2006/relationships/image" Target="file:///E:\CP\3PROGRAMME%20PHOTO\Photos\NEW%20BALANCE\WS327LR.jpg" TargetMode="External"/><Relationship Id="rId85" Type="http://schemas.openxmlformats.org/officeDocument/2006/relationships/image" Target="../media/image56.jpeg"/><Relationship Id="rId93" Type="http://schemas.openxmlformats.org/officeDocument/2006/relationships/image" Target="../media/image64.jpeg"/><Relationship Id="rId98" Type="http://schemas.openxmlformats.org/officeDocument/2006/relationships/image" Target="../media/image69.jpeg"/><Relationship Id="rId3" Type="http://schemas.openxmlformats.org/officeDocument/2006/relationships/image" Target="../media/image2.png"/><Relationship Id="rId12" Type="http://schemas.openxmlformats.org/officeDocument/2006/relationships/image" Target="file:///E:\CP\3PROGRAMME%20PHOTO\Photos\NEW%20BALANCE\MT01575-BK.jpg" TargetMode="Externa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33" Type="http://schemas.openxmlformats.org/officeDocument/2006/relationships/image" Target="../media/image17.png"/><Relationship Id="rId38" Type="http://schemas.openxmlformats.org/officeDocument/2006/relationships/image" Target="../media/image21.png"/><Relationship Id="rId46" Type="http://schemas.openxmlformats.org/officeDocument/2006/relationships/image" Target="../media/image26.png"/><Relationship Id="rId59" Type="http://schemas.openxmlformats.org/officeDocument/2006/relationships/image" Target="../media/image39.png"/><Relationship Id="rId67" Type="http://schemas.openxmlformats.org/officeDocument/2006/relationships/image" Target="../media/image46.png"/><Relationship Id="rId103" Type="http://schemas.openxmlformats.org/officeDocument/2006/relationships/image" Target="../media/image74.jpeg"/><Relationship Id="rId108" Type="http://schemas.openxmlformats.org/officeDocument/2006/relationships/image" Target="../media/image79.jpeg"/><Relationship Id="rId116" Type="http://schemas.openxmlformats.org/officeDocument/2006/relationships/image" Target="../media/image87.jpeg"/><Relationship Id="rId20" Type="http://schemas.openxmlformats.org/officeDocument/2006/relationships/image" Target="file:///E:\CP\3PROGRAMME%20PHOTO\Photos\NEW%20BALANCE\MT03560-AG.jpg" TargetMode="External"/><Relationship Id="rId41" Type="http://schemas.openxmlformats.org/officeDocument/2006/relationships/image" Target="../media/image23.png"/><Relationship Id="rId54" Type="http://schemas.openxmlformats.org/officeDocument/2006/relationships/image" Target="../media/image34.png"/><Relationship Id="rId62" Type="http://schemas.openxmlformats.org/officeDocument/2006/relationships/image" Target="../media/image42.jpeg"/><Relationship Id="rId70" Type="http://schemas.openxmlformats.org/officeDocument/2006/relationships/image" Target="file:///E:\CP\3PROGRAMME%20PHOTO\Photos\NEW%20BALANCE\MS327BC.jpg" TargetMode="External"/><Relationship Id="rId75" Type="http://schemas.openxmlformats.org/officeDocument/2006/relationships/image" Target="../media/image50.png"/><Relationship Id="rId83" Type="http://schemas.openxmlformats.org/officeDocument/2006/relationships/image" Target="../media/image54.jpeg"/><Relationship Id="rId88" Type="http://schemas.openxmlformats.org/officeDocument/2006/relationships/image" Target="../media/image59.jpeg"/><Relationship Id="rId91" Type="http://schemas.openxmlformats.org/officeDocument/2006/relationships/image" Target="../media/image62.png"/><Relationship Id="rId96" Type="http://schemas.openxmlformats.org/officeDocument/2006/relationships/image" Target="../media/image67.jpeg"/><Relationship Id="rId111" Type="http://schemas.openxmlformats.org/officeDocument/2006/relationships/image" Target="../media/image82.jpeg"/><Relationship Id="rId1" Type="http://schemas.openxmlformats.org/officeDocument/2006/relationships/image" Target="../media/image1.png"/><Relationship Id="rId6" Type="http://schemas.openxmlformats.org/officeDocument/2006/relationships/image" Target="file:///E:\CP\3PROGRAMME%20PHOTO\Photos\NEW%20BALANCE\MP03558-BK.jpg" TargetMode="External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image" Target="file:///E:\CP\3PROGRAMME%20PHOTO\Photos\NEW%20BALANCE\WP21509-BK.jpg" TargetMode="External"/><Relationship Id="rId36" Type="http://schemas.openxmlformats.org/officeDocument/2006/relationships/image" Target="../media/image19.png"/><Relationship Id="rId49" Type="http://schemas.openxmlformats.org/officeDocument/2006/relationships/image" Target="../media/image29.png"/><Relationship Id="rId57" Type="http://schemas.openxmlformats.org/officeDocument/2006/relationships/image" Target="../media/image37.png"/><Relationship Id="rId106" Type="http://schemas.openxmlformats.org/officeDocument/2006/relationships/image" Target="../media/image77.jpeg"/><Relationship Id="rId114" Type="http://schemas.openxmlformats.org/officeDocument/2006/relationships/image" Target="../media/image85.jpeg"/><Relationship Id="rId10" Type="http://schemas.openxmlformats.org/officeDocument/2006/relationships/image" Target="file:///E:\CP\3PROGRAMME%20PHOTO\Photos\NEW%20BALANCE\MT01567-WT.jpg" TargetMode="External"/><Relationship Id="rId31" Type="http://schemas.openxmlformats.org/officeDocument/2006/relationships/image" Target="../media/image16.png"/><Relationship Id="rId44" Type="http://schemas.openxmlformats.org/officeDocument/2006/relationships/image" Target="file:///E:\CP\3PROGRAMME%20PHOTO\Photos\NEW%20BALANCE\LAB11101-BK.jpg" TargetMode="External"/><Relationship Id="rId52" Type="http://schemas.openxmlformats.org/officeDocument/2006/relationships/image" Target="../media/image32.png"/><Relationship Id="rId60" Type="http://schemas.openxmlformats.org/officeDocument/2006/relationships/image" Target="../media/image40.jpeg"/><Relationship Id="rId65" Type="http://schemas.openxmlformats.org/officeDocument/2006/relationships/image" Target="../media/image45.png"/><Relationship Id="rId73" Type="http://schemas.openxmlformats.org/officeDocument/2006/relationships/image" Target="../media/image49.png"/><Relationship Id="rId78" Type="http://schemas.openxmlformats.org/officeDocument/2006/relationships/image" Target="file:///E:\CP\3PROGRAMME%20PHOTO\Photos\NEW%20BALANCE\WS327KC.jpg" TargetMode="External"/><Relationship Id="rId81" Type="http://schemas.openxmlformats.org/officeDocument/2006/relationships/image" Target="../media/image53.jpeg"/><Relationship Id="rId86" Type="http://schemas.openxmlformats.org/officeDocument/2006/relationships/image" Target="../media/image57.jpeg"/><Relationship Id="rId94" Type="http://schemas.openxmlformats.org/officeDocument/2006/relationships/image" Target="../media/image65.jpeg"/><Relationship Id="rId99" Type="http://schemas.openxmlformats.org/officeDocument/2006/relationships/image" Target="../media/image70.jpg"/><Relationship Id="rId101" Type="http://schemas.openxmlformats.org/officeDocument/2006/relationships/image" Target="../media/image72.jpg"/><Relationship Id="rId4" Type="http://schemas.openxmlformats.org/officeDocument/2006/relationships/image" Target="file:///E:\CP\3PROGRAMME%20PHOTO\Photos\NEW%20BALANCE\MJ03558-ECL.jpg" TargetMode="External"/><Relationship Id="rId9" Type="http://schemas.openxmlformats.org/officeDocument/2006/relationships/image" Target="../media/image5.png"/><Relationship Id="rId13" Type="http://schemas.openxmlformats.org/officeDocument/2006/relationships/image" Target="../media/image7.png"/><Relationship Id="rId18" Type="http://schemas.openxmlformats.org/officeDocument/2006/relationships/image" Target="file:///E:\CP\3PROGRAMME%20PHOTO\Photos\NEW%20BALANCE\MT03558-BK.jpg" TargetMode="External"/><Relationship Id="rId39" Type="http://schemas.openxmlformats.org/officeDocument/2006/relationships/image" Target="../media/image22.png"/><Relationship Id="rId109" Type="http://schemas.openxmlformats.org/officeDocument/2006/relationships/image" Target="../media/image80.jpeg"/><Relationship Id="rId34" Type="http://schemas.openxmlformats.org/officeDocument/2006/relationships/image" Target="file:///E:\CP\3PROGRAMME%20PHOTO\Photos\NEW%20BALANCE\MJ03558-AG.jpg" TargetMode="External"/><Relationship Id="rId50" Type="http://schemas.openxmlformats.org/officeDocument/2006/relationships/image" Target="../media/image30.png"/><Relationship Id="rId55" Type="http://schemas.openxmlformats.org/officeDocument/2006/relationships/image" Target="../media/image35.png"/><Relationship Id="rId76" Type="http://schemas.openxmlformats.org/officeDocument/2006/relationships/image" Target="file:///E:\CP\3PROGRAMME%20PHOTO\Photos\NEW%20BALANCE\MS327MR.jpg" TargetMode="External"/><Relationship Id="rId97" Type="http://schemas.openxmlformats.org/officeDocument/2006/relationships/image" Target="../media/image68.jpeg"/><Relationship Id="rId104" Type="http://schemas.openxmlformats.org/officeDocument/2006/relationships/image" Target="../media/image75.jpeg"/><Relationship Id="rId7" Type="http://schemas.openxmlformats.org/officeDocument/2006/relationships/image" Target="../media/image4.png"/><Relationship Id="rId71" Type="http://schemas.openxmlformats.org/officeDocument/2006/relationships/image" Target="../media/image48.png"/><Relationship Id="rId92" Type="http://schemas.openxmlformats.org/officeDocument/2006/relationships/image" Target="../media/image63.png"/><Relationship Id="rId2" Type="http://schemas.openxmlformats.org/officeDocument/2006/relationships/image" Target="file:///E:\CP\3PROGRAMME%20PHOTO\Photos\NEW%20BALANCE\MJ03558-BK.jpg" TargetMode="External"/><Relationship Id="rId2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12700</xdr:rowOff>
    </xdr:from>
    <xdr:to>
      <xdr:col>1</xdr:col>
      <xdr:colOff>952500</xdr:colOff>
      <xdr:row>2</xdr:row>
      <xdr:rowOff>0</xdr:rowOff>
    </xdr:to>
    <xdr:pic>
      <xdr:nvPicPr>
        <xdr:cNvPr id="2" name="Image 55">
          <a:extLst>
            <a:ext uri="{FF2B5EF4-FFF2-40B4-BE49-F238E27FC236}">
              <a16:creationId xmlns="" xmlns:a16="http://schemas.microsoft.com/office/drawing/2014/main" id="{3A3EEE11-BBB3-7348-9D64-F6DBC5240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0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</xdr:row>
      <xdr:rowOff>12700</xdr:rowOff>
    </xdr:from>
    <xdr:to>
      <xdr:col>1</xdr:col>
      <xdr:colOff>952500</xdr:colOff>
      <xdr:row>3</xdr:row>
      <xdr:rowOff>0</xdr:rowOff>
    </xdr:to>
    <xdr:pic>
      <xdr:nvPicPr>
        <xdr:cNvPr id="3" name="Image 59">
          <a:extLst>
            <a:ext uri="{FF2B5EF4-FFF2-40B4-BE49-F238E27FC236}">
              <a16:creationId xmlns="" xmlns:a16="http://schemas.microsoft.com/office/drawing/2014/main" id="{DA39B503-709A-CA42-A5BB-C3121F22A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115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</xdr:row>
      <xdr:rowOff>12700</xdr:rowOff>
    </xdr:from>
    <xdr:to>
      <xdr:col>1</xdr:col>
      <xdr:colOff>952500</xdr:colOff>
      <xdr:row>4</xdr:row>
      <xdr:rowOff>0</xdr:rowOff>
    </xdr:to>
    <xdr:pic>
      <xdr:nvPicPr>
        <xdr:cNvPr id="4" name="Image 65">
          <a:extLst>
            <a:ext uri="{FF2B5EF4-FFF2-40B4-BE49-F238E27FC236}">
              <a16:creationId xmlns="" xmlns:a16="http://schemas.microsoft.com/office/drawing/2014/main" id="{B3B91084-AFA2-D947-BEBB-F14FA6920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10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4</xdr:row>
      <xdr:rowOff>12700</xdr:rowOff>
    </xdr:from>
    <xdr:to>
      <xdr:col>1</xdr:col>
      <xdr:colOff>952500</xdr:colOff>
      <xdr:row>5</xdr:row>
      <xdr:rowOff>0</xdr:rowOff>
    </xdr:to>
    <xdr:pic>
      <xdr:nvPicPr>
        <xdr:cNvPr id="5" name="Image 68">
          <a:extLst>
            <a:ext uri="{FF2B5EF4-FFF2-40B4-BE49-F238E27FC236}">
              <a16:creationId xmlns="" xmlns:a16="http://schemas.microsoft.com/office/drawing/2014/main" id="{DD5D9B3B-9209-284A-BBB7-BC450B8E0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306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5</xdr:row>
      <xdr:rowOff>12700</xdr:rowOff>
    </xdr:from>
    <xdr:to>
      <xdr:col>1</xdr:col>
      <xdr:colOff>952500</xdr:colOff>
      <xdr:row>6</xdr:row>
      <xdr:rowOff>0</xdr:rowOff>
    </xdr:to>
    <xdr:pic>
      <xdr:nvPicPr>
        <xdr:cNvPr id="6" name="Image 71">
          <a:extLst>
            <a:ext uri="{FF2B5EF4-FFF2-40B4-BE49-F238E27FC236}">
              <a16:creationId xmlns="" xmlns:a16="http://schemas.microsoft.com/office/drawing/2014/main" id="{1DD61D23-D7A1-6144-A8ED-E330214D7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401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6</xdr:row>
      <xdr:rowOff>12700</xdr:rowOff>
    </xdr:from>
    <xdr:to>
      <xdr:col>1</xdr:col>
      <xdr:colOff>952500</xdr:colOff>
      <xdr:row>7</xdr:row>
      <xdr:rowOff>0</xdr:rowOff>
    </xdr:to>
    <xdr:pic>
      <xdr:nvPicPr>
        <xdr:cNvPr id="7" name="Image 82">
          <a:extLst>
            <a:ext uri="{FF2B5EF4-FFF2-40B4-BE49-F238E27FC236}">
              <a16:creationId xmlns="" xmlns:a16="http://schemas.microsoft.com/office/drawing/2014/main" id="{8D8F79F9-4DEA-014E-A977-0CE7F852E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496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</xdr:row>
      <xdr:rowOff>12700</xdr:rowOff>
    </xdr:from>
    <xdr:to>
      <xdr:col>1</xdr:col>
      <xdr:colOff>952500</xdr:colOff>
      <xdr:row>8</xdr:row>
      <xdr:rowOff>0</xdr:rowOff>
    </xdr:to>
    <xdr:pic>
      <xdr:nvPicPr>
        <xdr:cNvPr id="8" name="Image 84">
          <a:extLst>
            <a:ext uri="{FF2B5EF4-FFF2-40B4-BE49-F238E27FC236}">
              <a16:creationId xmlns="" xmlns:a16="http://schemas.microsoft.com/office/drawing/2014/main" id="{5D867C43-F72C-A841-BBF9-5B53DAB80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591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</xdr:row>
      <xdr:rowOff>12700</xdr:rowOff>
    </xdr:from>
    <xdr:to>
      <xdr:col>1</xdr:col>
      <xdr:colOff>952500</xdr:colOff>
      <xdr:row>9</xdr:row>
      <xdr:rowOff>0</xdr:rowOff>
    </xdr:to>
    <xdr:pic>
      <xdr:nvPicPr>
        <xdr:cNvPr id="9" name="Image 86">
          <a:extLst>
            <a:ext uri="{FF2B5EF4-FFF2-40B4-BE49-F238E27FC236}">
              <a16:creationId xmlns="" xmlns:a16="http://schemas.microsoft.com/office/drawing/2014/main" id="{AC3B2AF1-4A7A-B541-A57B-AB5B3C261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687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9</xdr:row>
      <xdr:rowOff>12700</xdr:rowOff>
    </xdr:from>
    <xdr:to>
      <xdr:col>1</xdr:col>
      <xdr:colOff>952500</xdr:colOff>
      <xdr:row>10</xdr:row>
      <xdr:rowOff>0</xdr:rowOff>
    </xdr:to>
    <xdr:pic>
      <xdr:nvPicPr>
        <xdr:cNvPr id="10" name="Image 88">
          <a:extLst>
            <a:ext uri="{FF2B5EF4-FFF2-40B4-BE49-F238E27FC236}">
              <a16:creationId xmlns="" xmlns:a16="http://schemas.microsoft.com/office/drawing/2014/main" id="{AA3C116E-EE1F-EA4D-AE2A-DC19EFA4F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782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10</xdr:row>
      <xdr:rowOff>12700</xdr:rowOff>
    </xdr:from>
    <xdr:to>
      <xdr:col>1</xdr:col>
      <xdr:colOff>952500</xdr:colOff>
      <xdr:row>11</xdr:row>
      <xdr:rowOff>0</xdr:rowOff>
    </xdr:to>
    <xdr:pic>
      <xdr:nvPicPr>
        <xdr:cNvPr id="11" name="Image 90">
          <a:extLst>
            <a:ext uri="{FF2B5EF4-FFF2-40B4-BE49-F238E27FC236}">
              <a16:creationId xmlns="" xmlns:a16="http://schemas.microsoft.com/office/drawing/2014/main" id="{8C77598A-D4A2-2C49-8B04-6B617C245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877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11</xdr:row>
      <xdr:rowOff>12700</xdr:rowOff>
    </xdr:from>
    <xdr:to>
      <xdr:col>1</xdr:col>
      <xdr:colOff>952500</xdr:colOff>
      <xdr:row>12</xdr:row>
      <xdr:rowOff>0</xdr:rowOff>
    </xdr:to>
    <xdr:pic>
      <xdr:nvPicPr>
        <xdr:cNvPr id="12" name="Image 92">
          <a:extLst>
            <a:ext uri="{FF2B5EF4-FFF2-40B4-BE49-F238E27FC236}">
              <a16:creationId xmlns="" xmlns:a16="http://schemas.microsoft.com/office/drawing/2014/main" id="{ACDF27E0-4DCA-AD45-A8A3-70BAE9DAA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972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14</xdr:row>
      <xdr:rowOff>12700</xdr:rowOff>
    </xdr:from>
    <xdr:to>
      <xdr:col>1</xdr:col>
      <xdr:colOff>952500</xdr:colOff>
      <xdr:row>15</xdr:row>
      <xdr:rowOff>0</xdr:rowOff>
    </xdr:to>
    <xdr:pic>
      <xdr:nvPicPr>
        <xdr:cNvPr id="13" name="Image 94">
          <a:extLst>
            <a:ext uri="{FF2B5EF4-FFF2-40B4-BE49-F238E27FC236}">
              <a16:creationId xmlns="" xmlns:a16="http://schemas.microsoft.com/office/drawing/2014/main" id="{8B40C6B1-0891-C34D-B080-0080BA540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1258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15</xdr:row>
      <xdr:rowOff>12700</xdr:rowOff>
    </xdr:from>
    <xdr:to>
      <xdr:col>1</xdr:col>
      <xdr:colOff>952500</xdr:colOff>
      <xdr:row>16</xdr:row>
      <xdr:rowOff>0</xdr:rowOff>
    </xdr:to>
    <xdr:pic>
      <xdr:nvPicPr>
        <xdr:cNvPr id="14" name="Image 96">
          <a:extLst>
            <a:ext uri="{FF2B5EF4-FFF2-40B4-BE49-F238E27FC236}">
              <a16:creationId xmlns="" xmlns:a16="http://schemas.microsoft.com/office/drawing/2014/main" id="{E0CE1E08-C259-9D4F-9198-308406786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1353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16</xdr:row>
      <xdr:rowOff>12700</xdr:rowOff>
    </xdr:from>
    <xdr:to>
      <xdr:col>1</xdr:col>
      <xdr:colOff>952500</xdr:colOff>
      <xdr:row>17</xdr:row>
      <xdr:rowOff>0</xdr:rowOff>
    </xdr:to>
    <xdr:pic>
      <xdr:nvPicPr>
        <xdr:cNvPr id="15" name="Image 98">
          <a:extLst>
            <a:ext uri="{FF2B5EF4-FFF2-40B4-BE49-F238E27FC236}">
              <a16:creationId xmlns="" xmlns:a16="http://schemas.microsoft.com/office/drawing/2014/main" id="{047693FC-702F-EE48-840F-F1487C380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1449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19</xdr:row>
      <xdr:rowOff>12700</xdr:rowOff>
    </xdr:from>
    <xdr:to>
      <xdr:col>1</xdr:col>
      <xdr:colOff>952500</xdr:colOff>
      <xdr:row>20</xdr:row>
      <xdr:rowOff>0</xdr:rowOff>
    </xdr:to>
    <xdr:pic>
      <xdr:nvPicPr>
        <xdr:cNvPr id="16" name="Image 100">
          <a:extLst>
            <a:ext uri="{FF2B5EF4-FFF2-40B4-BE49-F238E27FC236}">
              <a16:creationId xmlns="" xmlns:a16="http://schemas.microsoft.com/office/drawing/2014/main" id="{C50670C8-B3B6-FC49-9991-E12882BAC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1734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20</xdr:row>
      <xdr:rowOff>12700</xdr:rowOff>
    </xdr:from>
    <xdr:to>
      <xdr:col>1</xdr:col>
      <xdr:colOff>952500</xdr:colOff>
      <xdr:row>21</xdr:row>
      <xdr:rowOff>0</xdr:rowOff>
    </xdr:to>
    <xdr:pic>
      <xdr:nvPicPr>
        <xdr:cNvPr id="17" name="Image 108">
          <a:extLst>
            <a:ext uri="{FF2B5EF4-FFF2-40B4-BE49-F238E27FC236}">
              <a16:creationId xmlns="" xmlns:a16="http://schemas.microsoft.com/office/drawing/2014/main" id="{45C88E3F-8D89-F645-9790-84CA0C091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1830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21</xdr:row>
      <xdr:rowOff>12700</xdr:rowOff>
    </xdr:from>
    <xdr:to>
      <xdr:col>1</xdr:col>
      <xdr:colOff>952500</xdr:colOff>
      <xdr:row>22</xdr:row>
      <xdr:rowOff>0</xdr:rowOff>
    </xdr:to>
    <xdr:pic>
      <xdr:nvPicPr>
        <xdr:cNvPr id="18" name="Image 112">
          <a:extLst>
            <a:ext uri="{FF2B5EF4-FFF2-40B4-BE49-F238E27FC236}">
              <a16:creationId xmlns="" xmlns:a16="http://schemas.microsoft.com/office/drawing/2014/main" id="{582424A2-F1E8-BA43-A585-E589C3764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1925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22</xdr:row>
      <xdr:rowOff>12700</xdr:rowOff>
    </xdr:from>
    <xdr:to>
      <xdr:col>1</xdr:col>
      <xdr:colOff>952500</xdr:colOff>
      <xdr:row>23</xdr:row>
      <xdr:rowOff>0</xdr:rowOff>
    </xdr:to>
    <xdr:pic>
      <xdr:nvPicPr>
        <xdr:cNvPr id="19" name="Image 114">
          <a:extLst>
            <a:ext uri="{FF2B5EF4-FFF2-40B4-BE49-F238E27FC236}">
              <a16:creationId xmlns="" xmlns:a16="http://schemas.microsoft.com/office/drawing/2014/main" id="{0579AFBB-181D-8547-80F8-B94BF5808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020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23</xdr:row>
      <xdr:rowOff>12700</xdr:rowOff>
    </xdr:from>
    <xdr:to>
      <xdr:col>1</xdr:col>
      <xdr:colOff>952500</xdr:colOff>
      <xdr:row>24</xdr:row>
      <xdr:rowOff>0</xdr:rowOff>
    </xdr:to>
    <xdr:pic>
      <xdr:nvPicPr>
        <xdr:cNvPr id="20" name="Image 116">
          <a:extLst>
            <a:ext uri="{FF2B5EF4-FFF2-40B4-BE49-F238E27FC236}">
              <a16:creationId xmlns="" xmlns:a16="http://schemas.microsoft.com/office/drawing/2014/main" id="{42AF919D-657A-C645-865C-6D01F5FDF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115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24</xdr:row>
      <xdr:rowOff>12700</xdr:rowOff>
    </xdr:from>
    <xdr:to>
      <xdr:col>1</xdr:col>
      <xdr:colOff>952500</xdr:colOff>
      <xdr:row>25</xdr:row>
      <xdr:rowOff>0</xdr:rowOff>
    </xdr:to>
    <xdr:pic>
      <xdr:nvPicPr>
        <xdr:cNvPr id="21" name="Image 118">
          <a:extLst>
            <a:ext uri="{FF2B5EF4-FFF2-40B4-BE49-F238E27FC236}">
              <a16:creationId xmlns="" xmlns:a16="http://schemas.microsoft.com/office/drawing/2014/main" id="{F0CACD3C-6583-AE4F-A473-42D2C0C66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211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</xdr:row>
      <xdr:rowOff>12700</xdr:rowOff>
    </xdr:from>
    <xdr:to>
      <xdr:col>1</xdr:col>
      <xdr:colOff>952500</xdr:colOff>
      <xdr:row>26</xdr:row>
      <xdr:rowOff>0</xdr:rowOff>
    </xdr:to>
    <xdr:pic>
      <xdr:nvPicPr>
        <xdr:cNvPr id="22" name="Image 120">
          <a:extLst>
            <a:ext uri="{FF2B5EF4-FFF2-40B4-BE49-F238E27FC236}">
              <a16:creationId xmlns="" xmlns:a16="http://schemas.microsoft.com/office/drawing/2014/main" id="{C00D3619-8B58-D345-873B-F78EFB9C1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306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</xdr:row>
      <xdr:rowOff>12700</xdr:rowOff>
    </xdr:from>
    <xdr:to>
      <xdr:col>1</xdr:col>
      <xdr:colOff>952500</xdr:colOff>
      <xdr:row>27</xdr:row>
      <xdr:rowOff>0</xdr:rowOff>
    </xdr:to>
    <xdr:pic>
      <xdr:nvPicPr>
        <xdr:cNvPr id="23" name="Image 122">
          <a:extLst>
            <a:ext uri="{FF2B5EF4-FFF2-40B4-BE49-F238E27FC236}">
              <a16:creationId xmlns="" xmlns:a16="http://schemas.microsoft.com/office/drawing/2014/main" id="{7F4EE7D2-B1F3-F74A-9425-D928F9E83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401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27</xdr:row>
      <xdr:rowOff>12700</xdr:rowOff>
    </xdr:from>
    <xdr:to>
      <xdr:col>1</xdr:col>
      <xdr:colOff>952500</xdr:colOff>
      <xdr:row>28</xdr:row>
      <xdr:rowOff>0</xdr:rowOff>
    </xdr:to>
    <xdr:pic>
      <xdr:nvPicPr>
        <xdr:cNvPr id="24" name="Image 130">
          <a:extLst>
            <a:ext uri="{FF2B5EF4-FFF2-40B4-BE49-F238E27FC236}">
              <a16:creationId xmlns="" xmlns:a16="http://schemas.microsoft.com/office/drawing/2014/main" id="{B6ECF496-9413-BC46-8D1D-923B30EC3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496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</xdr:row>
      <xdr:rowOff>12700</xdr:rowOff>
    </xdr:from>
    <xdr:to>
      <xdr:col>1</xdr:col>
      <xdr:colOff>952500</xdr:colOff>
      <xdr:row>29</xdr:row>
      <xdr:rowOff>0</xdr:rowOff>
    </xdr:to>
    <xdr:pic>
      <xdr:nvPicPr>
        <xdr:cNvPr id="25" name="Image 132">
          <a:extLst>
            <a:ext uri="{FF2B5EF4-FFF2-40B4-BE49-F238E27FC236}">
              <a16:creationId xmlns="" xmlns:a16="http://schemas.microsoft.com/office/drawing/2014/main" id="{CE470079-3287-6242-B5FB-A513B8CF3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592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</xdr:row>
      <xdr:rowOff>12700</xdr:rowOff>
    </xdr:from>
    <xdr:to>
      <xdr:col>1</xdr:col>
      <xdr:colOff>952500</xdr:colOff>
      <xdr:row>30</xdr:row>
      <xdr:rowOff>0</xdr:rowOff>
    </xdr:to>
    <xdr:pic>
      <xdr:nvPicPr>
        <xdr:cNvPr id="26" name="Image 134">
          <a:extLst>
            <a:ext uri="{FF2B5EF4-FFF2-40B4-BE49-F238E27FC236}">
              <a16:creationId xmlns="" xmlns:a16="http://schemas.microsoft.com/office/drawing/2014/main" id="{262F45BB-DBE6-7B4A-81E6-1F4F1961C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687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</xdr:row>
      <xdr:rowOff>12700</xdr:rowOff>
    </xdr:from>
    <xdr:to>
      <xdr:col>1</xdr:col>
      <xdr:colOff>952500</xdr:colOff>
      <xdr:row>31</xdr:row>
      <xdr:rowOff>0</xdr:rowOff>
    </xdr:to>
    <xdr:pic>
      <xdr:nvPicPr>
        <xdr:cNvPr id="27" name="Image 140">
          <a:extLst>
            <a:ext uri="{FF2B5EF4-FFF2-40B4-BE49-F238E27FC236}">
              <a16:creationId xmlns="" xmlns:a16="http://schemas.microsoft.com/office/drawing/2014/main" id="{833A35EC-2BE5-5B46-9197-8BD94B73E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782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</xdr:row>
      <xdr:rowOff>12700</xdr:rowOff>
    </xdr:from>
    <xdr:to>
      <xdr:col>1</xdr:col>
      <xdr:colOff>952500</xdr:colOff>
      <xdr:row>32</xdr:row>
      <xdr:rowOff>0</xdr:rowOff>
    </xdr:to>
    <xdr:pic>
      <xdr:nvPicPr>
        <xdr:cNvPr id="28" name="Image 142">
          <a:extLst>
            <a:ext uri="{FF2B5EF4-FFF2-40B4-BE49-F238E27FC236}">
              <a16:creationId xmlns="" xmlns:a16="http://schemas.microsoft.com/office/drawing/2014/main" id="{FF6855BD-C883-B640-AB5A-3FEB88D12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877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12</xdr:row>
      <xdr:rowOff>25400</xdr:rowOff>
    </xdr:from>
    <xdr:to>
      <xdr:col>1</xdr:col>
      <xdr:colOff>771525</xdr:colOff>
      <xdr:row>12</xdr:row>
      <xdr:rowOff>926856</xdr:rowOff>
    </xdr:to>
    <xdr:pic>
      <xdr:nvPicPr>
        <xdr:cNvPr id="29" name="Picture 179">
          <a:extLst>
            <a:ext uri="{FF2B5EF4-FFF2-40B4-BE49-F238E27FC236}">
              <a16:creationId xmlns="" xmlns:a16="http://schemas.microsoft.com/office/drawing/2014/main" id="{F64E2021-AA26-5546-B5C7-31E83B2A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20800" y="10693400"/>
          <a:ext cx="555625" cy="901456"/>
        </a:xfrm>
        <a:prstGeom prst="rect">
          <a:avLst/>
        </a:prstGeom>
      </xdr:spPr>
    </xdr:pic>
    <xdr:clientData fPrintsWithSheet="0"/>
  </xdr:twoCellAnchor>
  <xdr:twoCellAnchor>
    <xdr:from>
      <xdr:col>1</xdr:col>
      <xdr:colOff>222250</xdr:colOff>
      <xdr:row>13</xdr:row>
      <xdr:rowOff>25400</xdr:rowOff>
    </xdr:from>
    <xdr:to>
      <xdr:col>1</xdr:col>
      <xdr:colOff>746125</xdr:colOff>
      <xdr:row>13</xdr:row>
      <xdr:rowOff>931369</xdr:rowOff>
    </xdr:to>
    <xdr:pic>
      <xdr:nvPicPr>
        <xdr:cNvPr id="30" name="Picture 181">
          <a:extLst>
            <a:ext uri="{FF2B5EF4-FFF2-40B4-BE49-F238E27FC236}">
              <a16:creationId xmlns="" xmlns:a16="http://schemas.microsoft.com/office/drawing/2014/main" id="{58F4E33B-7203-3942-8B91-F6D38EFC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27150" y="11645900"/>
          <a:ext cx="523875" cy="905969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158750</xdr:colOff>
      <xdr:row>17</xdr:row>
      <xdr:rowOff>146050</xdr:rowOff>
    </xdr:from>
    <xdr:to>
      <xdr:col>1</xdr:col>
      <xdr:colOff>885825</xdr:colOff>
      <xdr:row>17</xdr:row>
      <xdr:rowOff>831850</xdr:rowOff>
    </xdr:to>
    <xdr:pic>
      <xdr:nvPicPr>
        <xdr:cNvPr id="31" name="Picture 377">
          <a:extLst>
            <a:ext uri="{FF2B5EF4-FFF2-40B4-BE49-F238E27FC236}">
              <a16:creationId xmlns="" xmlns:a16="http://schemas.microsoft.com/office/drawing/2014/main" id="{47CC4AA5-E80C-8840-BF9B-7E6E5E95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63650" y="15576550"/>
          <a:ext cx="727075" cy="6858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44450</xdr:colOff>
      <xdr:row>18</xdr:row>
      <xdr:rowOff>146050</xdr:rowOff>
    </xdr:from>
    <xdr:to>
      <xdr:col>1</xdr:col>
      <xdr:colOff>979386</xdr:colOff>
      <xdr:row>18</xdr:row>
      <xdr:rowOff>781050</xdr:rowOff>
    </xdr:to>
    <xdr:pic>
      <xdr:nvPicPr>
        <xdr:cNvPr id="32" name="Picture 463">
          <a:extLst>
            <a:ext uri="{FF2B5EF4-FFF2-40B4-BE49-F238E27FC236}">
              <a16:creationId xmlns="" xmlns:a16="http://schemas.microsoft.com/office/drawing/2014/main" id="{54441B69-9720-DB42-9D35-F150D8E4D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49350" y="16529050"/>
          <a:ext cx="934936" cy="635000"/>
        </a:xfrm>
        <a:prstGeom prst="rect">
          <a:avLst/>
        </a:prstGeom>
      </xdr:spPr>
    </xdr:pic>
    <xdr:clientData fPrintsWithSheet="0"/>
  </xdr:twoCellAnchor>
  <xdr:twoCellAnchor>
    <xdr:from>
      <xdr:col>1</xdr:col>
      <xdr:colOff>12700</xdr:colOff>
      <xdr:row>27</xdr:row>
      <xdr:rowOff>12700</xdr:rowOff>
    </xdr:from>
    <xdr:to>
      <xdr:col>1</xdr:col>
      <xdr:colOff>952500</xdr:colOff>
      <xdr:row>28</xdr:row>
      <xdr:rowOff>0</xdr:rowOff>
    </xdr:to>
    <xdr:pic>
      <xdr:nvPicPr>
        <xdr:cNvPr id="33" name="Image 19">
          <a:extLst>
            <a:ext uri="{FF2B5EF4-FFF2-40B4-BE49-F238E27FC236}">
              <a16:creationId xmlns="" xmlns:a16="http://schemas.microsoft.com/office/drawing/2014/main" id="{C65AC114-B39E-E548-828B-383B64434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496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28</xdr:row>
      <xdr:rowOff>12700</xdr:rowOff>
    </xdr:from>
    <xdr:to>
      <xdr:col>1</xdr:col>
      <xdr:colOff>952500</xdr:colOff>
      <xdr:row>29</xdr:row>
      <xdr:rowOff>0</xdr:rowOff>
    </xdr:to>
    <xdr:pic>
      <xdr:nvPicPr>
        <xdr:cNvPr id="34" name="Image 27">
          <a:extLst>
            <a:ext uri="{FF2B5EF4-FFF2-40B4-BE49-F238E27FC236}">
              <a16:creationId xmlns="" xmlns:a16="http://schemas.microsoft.com/office/drawing/2014/main" id="{88ECCEB3-831D-524A-8281-D152ED2CB1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592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29</xdr:row>
      <xdr:rowOff>12700</xdr:rowOff>
    </xdr:from>
    <xdr:to>
      <xdr:col>1</xdr:col>
      <xdr:colOff>952500</xdr:colOff>
      <xdr:row>30</xdr:row>
      <xdr:rowOff>0</xdr:rowOff>
    </xdr:to>
    <xdr:pic>
      <xdr:nvPicPr>
        <xdr:cNvPr id="35" name="Image 35">
          <a:extLst>
            <a:ext uri="{FF2B5EF4-FFF2-40B4-BE49-F238E27FC236}">
              <a16:creationId xmlns="" xmlns:a16="http://schemas.microsoft.com/office/drawing/2014/main" id="{6FB28DAB-AEC1-EB4B-8DAF-4808152E3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687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30</xdr:row>
      <xdr:rowOff>12700</xdr:rowOff>
    </xdr:from>
    <xdr:to>
      <xdr:col>1</xdr:col>
      <xdr:colOff>952500</xdr:colOff>
      <xdr:row>31</xdr:row>
      <xdr:rowOff>0</xdr:rowOff>
    </xdr:to>
    <xdr:pic>
      <xdr:nvPicPr>
        <xdr:cNvPr id="36" name="Image 57">
          <a:extLst>
            <a:ext uri="{FF2B5EF4-FFF2-40B4-BE49-F238E27FC236}">
              <a16:creationId xmlns="" xmlns:a16="http://schemas.microsoft.com/office/drawing/2014/main" id="{5C2BB429-6C1E-704F-A8CC-CA6A746BA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782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31</xdr:row>
      <xdr:rowOff>12700</xdr:rowOff>
    </xdr:from>
    <xdr:to>
      <xdr:col>1</xdr:col>
      <xdr:colOff>952500</xdr:colOff>
      <xdr:row>32</xdr:row>
      <xdr:rowOff>0</xdr:rowOff>
    </xdr:to>
    <xdr:pic>
      <xdr:nvPicPr>
        <xdr:cNvPr id="37" name="Image 63">
          <a:extLst>
            <a:ext uri="{FF2B5EF4-FFF2-40B4-BE49-F238E27FC236}">
              <a16:creationId xmlns="" xmlns:a16="http://schemas.microsoft.com/office/drawing/2014/main" id="{C2761200-D24E-F647-B781-17FFCBA47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877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32</xdr:row>
      <xdr:rowOff>12700</xdr:rowOff>
    </xdr:from>
    <xdr:to>
      <xdr:col>1</xdr:col>
      <xdr:colOff>952500</xdr:colOff>
      <xdr:row>33</xdr:row>
      <xdr:rowOff>0</xdr:rowOff>
    </xdr:to>
    <xdr:pic>
      <xdr:nvPicPr>
        <xdr:cNvPr id="38" name="Image 83">
          <a:extLst>
            <a:ext uri="{FF2B5EF4-FFF2-40B4-BE49-F238E27FC236}">
              <a16:creationId xmlns="" xmlns:a16="http://schemas.microsoft.com/office/drawing/2014/main" id="{7D782E49-18D9-6244-8057-471A968B8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2973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33</xdr:row>
      <xdr:rowOff>12700</xdr:rowOff>
    </xdr:from>
    <xdr:to>
      <xdr:col>1</xdr:col>
      <xdr:colOff>952500</xdr:colOff>
      <xdr:row>34</xdr:row>
      <xdr:rowOff>0</xdr:rowOff>
    </xdr:to>
    <xdr:pic>
      <xdr:nvPicPr>
        <xdr:cNvPr id="39" name="Image 87">
          <a:extLst>
            <a:ext uri="{FF2B5EF4-FFF2-40B4-BE49-F238E27FC236}">
              <a16:creationId xmlns="" xmlns:a16="http://schemas.microsoft.com/office/drawing/2014/main" id="{4FDACA6B-FE48-164E-9870-350282046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3068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34</xdr:row>
      <xdr:rowOff>12700</xdr:rowOff>
    </xdr:from>
    <xdr:to>
      <xdr:col>1</xdr:col>
      <xdr:colOff>952500</xdr:colOff>
      <xdr:row>35</xdr:row>
      <xdr:rowOff>0</xdr:rowOff>
    </xdr:to>
    <xdr:pic>
      <xdr:nvPicPr>
        <xdr:cNvPr id="40" name="Image 95">
          <a:extLst>
            <a:ext uri="{FF2B5EF4-FFF2-40B4-BE49-F238E27FC236}">
              <a16:creationId xmlns="" xmlns:a16="http://schemas.microsoft.com/office/drawing/2014/main" id="{027512A6-055D-6944-9C43-C5A5B82E7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3163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35</xdr:row>
      <xdr:rowOff>12700</xdr:rowOff>
    </xdr:from>
    <xdr:to>
      <xdr:col>1</xdr:col>
      <xdr:colOff>952500</xdr:colOff>
      <xdr:row>36</xdr:row>
      <xdr:rowOff>0</xdr:rowOff>
    </xdr:to>
    <xdr:pic>
      <xdr:nvPicPr>
        <xdr:cNvPr id="41" name="Image 99">
          <a:extLst>
            <a:ext uri="{FF2B5EF4-FFF2-40B4-BE49-F238E27FC236}">
              <a16:creationId xmlns="" xmlns:a16="http://schemas.microsoft.com/office/drawing/2014/main" id="{1D0A39A1-080E-FC45-8043-1516065F9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3258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36</xdr:row>
      <xdr:rowOff>12700</xdr:rowOff>
    </xdr:from>
    <xdr:to>
      <xdr:col>1</xdr:col>
      <xdr:colOff>952500</xdr:colOff>
      <xdr:row>37</xdr:row>
      <xdr:rowOff>0</xdr:rowOff>
    </xdr:to>
    <xdr:pic>
      <xdr:nvPicPr>
        <xdr:cNvPr id="42" name="Image 111">
          <a:extLst>
            <a:ext uri="{FF2B5EF4-FFF2-40B4-BE49-F238E27FC236}">
              <a16:creationId xmlns="" xmlns:a16="http://schemas.microsoft.com/office/drawing/2014/main" id="{6B0B9080-FCBA-624A-8D43-02756EAF3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3354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37</xdr:row>
      <xdr:rowOff>152400</xdr:rowOff>
    </xdr:from>
    <xdr:to>
      <xdr:col>1</xdr:col>
      <xdr:colOff>984250</xdr:colOff>
      <xdr:row>37</xdr:row>
      <xdr:rowOff>781050</xdr:rowOff>
    </xdr:to>
    <xdr:pic>
      <xdr:nvPicPr>
        <xdr:cNvPr id="43" name="Picture1" descr="Picture1">
          <a:extLst>
            <a:ext uri="{FF2B5EF4-FFF2-40B4-BE49-F238E27FC236}">
              <a16:creationId xmlns="" xmlns:a16="http://schemas.microsoft.com/office/drawing/2014/main" id="{E538F852-D5A1-D34C-B710-39D7903CB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25550" y="34632900"/>
          <a:ext cx="863600" cy="6286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19050</xdr:rowOff>
    </xdr:from>
    <xdr:to>
      <xdr:col>1</xdr:col>
      <xdr:colOff>984250</xdr:colOff>
      <xdr:row>38</xdr:row>
      <xdr:rowOff>847725</xdr:rowOff>
    </xdr:to>
    <xdr:pic>
      <xdr:nvPicPr>
        <xdr:cNvPr id="44" name="Picture1" descr="Picture1">
          <a:extLst>
            <a:ext uri="{FF2B5EF4-FFF2-40B4-BE49-F238E27FC236}">
              <a16:creationId xmlns="" xmlns:a16="http://schemas.microsoft.com/office/drawing/2014/main" id="{63985DE1-1AD6-3043-B884-88E85BE11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0300" y="35452050"/>
          <a:ext cx="958850" cy="828675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39</xdr:row>
      <xdr:rowOff>247650</xdr:rowOff>
    </xdr:from>
    <xdr:to>
      <xdr:col>1</xdr:col>
      <xdr:colOff>990600</xdr:colOff>
      <xdr:row>39</xdr:row>
      <xdr:rowOff>673100</xdr:rowOff>
    </xdr:to>
    <xdr:pic>
      <xdr:nvPicPr>
        <xdr:cNvPr id="45" name="Picture1" descr="Picture1">
          <a:extLst>
            <a:ext uri="{FF2B5EF4-FFF2-40B4-BE49-F238E27FC236}">
              <a16:creationId xmlns="" xmlns:a16="http://schemas.microsoft.com/office/drawing/2014/main" id="{64497031-CC59-A348-82E7-7574D6D00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31900" y="36633150"/>
          <a:ext cx="863600" cy="425450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40</xdr:row>
      <xdr:rowOff>406400</xdr:rowOff>
    </xdr:from>
    <xdr:to>
      <xdr:col>1</xdr:col>
      <xdr:colOff>990600</xdr:colOff>
      <xdr:row>40</xdr:row>
      <xdr:rowOff>796925</xdr:rowOff>
    </xdr:to>
    <xdr:pic>
      <xdr:nvPicPr>
        <xdr:cNvPr id="46" name="Picture1" descr="Picture1">
          <a:extLst>
            <a:ext uri="{FF2B5EF4-FFF2-40B4-BE49-F238E27FC236}">
              <a16:creationId xmlns="" xmlns:a16="http://schemas.microsoft.com/office/drawing/2014/main" id="{D09E1D4C-CB33-2A4F-B926-C7A4C7DA0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93800" y="37744400"/>
          <a:ext cx="901700" cy="3905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41</xdr:row>
      <xdr:rowOff>292100</xdr:rowOff>
    </xdr:from>
    <xdr:to>
      <xdr:col>1</xdr:col>
      <xdr:colOff>1022350</xdr:colOff>
      <xdr:row>41</xdr:row>
      <xdr:rowOff>584200</xdr:rowOff>
    </xdr:to>
    <xdr:pic>
      <xdr:nvPicPr>
        <xdr:cNvPr id="47" name="Picture1" descr="Picture1">
          <a:extLst>
            <a:ext uri="{FF2B5EF4-FFF2-40B4-BE49-F238E27FC236}">
              <a16:creationId xmlns="" xmlns:a16="http://schemas.microsoft.com/office/drawing/2014/main" id="{FDA64F6D-A9ED-0544-A9F0-6EACB436B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62050" y="38582600"/>
          <a:ext cx="965200" cy="292100"/>
        </a:xfrm>
        <a:prstGeom prst="rect">
          <a:avLst/>
        </a:prstGeom>
      </xdr:spPr>
    </xdr:pic>
    <xdr:clientData/>
  </xdr:twoCellAnchor>
  <xdr:twoCellAnchor>
    <xdr:from>
      <xdr:col>1</xdr:col>
      <xdr:colOff>82550</xdr:colOff>
      <xdr:row>42</xdr:row>
      <xdr:rowOff>266700</xdr:rowOff>
    </xdr:from>
    <xdr:to>
      <xdr:col>1</xdr:col>
      <xdr:colOff>946150</xdr:colOff>
      <xdr:row>42</xdr:row>
      <xdr:rowOff>695325</xdr:rowOff>
    </xdr:to>
    <xdr:pic>
      <xdr:nvPicPr>
        <xdr:cNvPr id="48" name="Picture1" descr="Picture1">
          <a:extLst>
            <a:ext uri="{FF2B5EF4-FFF2-40B4-BE49-F238E27FC236}">
              <a16:creationId xmlns="" xmlns:a16="http://schemas.microsoft.com/office/drawing/2014/main" id="{81774E82-1DD2-2344-B3A8-0F7A49D0A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87450" y="39509700"/>
          <a:ext cx="863600" cy="4286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43</xdr:row>
      <xdr:rowOff>292100</xdr:rowOff>
    </xdr:from>
    <xdr:to>
      <xdr:col>1</xdr:col>
      <xdr:colOff>927100</xdr:colOff>
      <xdr:row>43</xdr:row>
      <xdr:rowOff>692150</xdr:rowOff>
    </xdr:to>
    <xdr:pic>
      <xdr:nvPicPr>
        <xdr:cNvPr id="49" name="Picture1" descr="Picture1">
          <a:extLst>
            <a:ext uri="{FF2B5EF4-FFF2-40B4-BE49-F238E27FC236}">
              <a16:creationId xmlns="" xmlns:a16="http://schemas.microsoft.com/office/drawing/2014/main" id="{2DDB00C5-CC27-DF40-830F-8CBD8390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68400" y="40487600"/>
          <a:ext cx="863600" cy="400050"/>
        </a:xfrm>
        <a:prstGeom prst="rect">
          <a:avLst/>
        </a:prstGeom>
      </xdr:spPr>
    </xdr:pic>
    <xdr:clientData/>
  </xdr:twoCellAnchor>
  <xdr:twoCellAnchor>
    <xdr:from>
      <xdr:col>1</xdr:col>
      <xdr:colOff>196850</xdr:colOff>
      <xdr:row>44</xdr:row>
      <xdr:rowOff>107950</xdr:rowOff>
    </xdr:from>
    <xdr:to>
      <xdr:col>1</xdr:col>
      <xdr:colOff>863600</xdr:colOff>
      <xdr:row>44</xdr:row>
      <xdr:rowOff>835314</xdr:rowOff>
    </xdr:to>
    <xdr:pic>
      <xdr:nvPicPr>
        <xdr:cNvPr id="50" name="Picture1" descr="Picture1">
          <a:extLst>
            <a:ext uri="{FF2B5EF4-FFF2-40B4-BE49-F238E27FC236}">
              <a16:creationId xmlns="" xmlns:a16="http://schemas.microsoft.com/office/drawing/2014/main" id="{02C833A4-2081-7C40-9E3B-68BFE1877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301750" y="41255950"/>
          <a:ext cx="666750" cy="727364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45</xdr:row>
      <xdr:rowOff>146050</xdr:rowOff>
    </xdr:from>
    <xdr:to>
      <xdr:col>1</xdr:col>
      <xdr:colOff>996950</xdr:colOff>
      <xdr:row>45</xdr:row>
      <xdr:rowOff>810419</xdr:rowOff>
    </xdr:to>
    <xdr:pic>
      <xdr:nvPicPr>
        <xdr:cNvPr id="51" name="Picture1" descr="Picture1">
          <a:extLst>
            <a:ext uri="{FF2B5EF4-FFF2-40B4-BE49-F238E27FC236}">
              <a16:creationId xmlns="" xmlns:a16="http://schemas.microsoft.com/office/drawing/2014/main" id="{C90EC4EC-FA3C-DB4D-BF44-BEAAE2A3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44600" y="42246550"/>
          <a:ext cx="857250" cy="664369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46</xdr:row>
      <xdr:rowOff>146050</xdr:rowOff>
    </xdr:from>
    <xdr:to>
      <xdr:col>1</xdr:col>
      <xdr:colOff>1047750</xdr:colOff>
      <xdr:row>46</xdr:row>
      <xdr:rowOff>679450</xdr:rowOff>
    </xdr:to>
    <xdr:pic>
      <xdr:nvPicPr>
        <xdr:cNvPr id="52" name="Picture1" descr="Picture1">
          <a:extLst>
            <a:ext uri="{FF2B5EF4-FFF2-40B4-BE49-F238E27FC236}">
              <a16:creationId xmlns="" xmlns:a16="http://schemas.microsoft.com/office/drawing/2014/main" id="{12C93F74-1180-2248-9532-A99B85649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93800" y="43199050"/>
          <a:ext cx="958850" cy="533400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47</xdr:row>
      <xdr:rowOff>107950</xdr:rowOff>
    </xdr:from>
    <xdr:to>
      <xdr:col>1</xdr:col>
      <xdr:colOff>1047750</xdr:colOff>
      <xdr:row>47</xdr:row>
      <xdr:rowOff>860425</xdr:rowOff>
    </xdr:to>
    <xdr:pic>
      <xdr:nvPicPr>
        <xdr:cNvPr id="53" name="Picture1" descr="Picture1">
          <a:extLst>
            <a:ext uri="{FF2B5EF4-FFF2-40B4-BE49-F238E27FC236}">
              <a16:creationId xmlns="" xmlns:a16="http://schemas.microsoft.com/office/drawing/2014/main" id="{1571DF3B-9047-9B4C-A338-4A6D0289C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36650" y="44113450"/>
          <a:ext cx="1016000" cy="75247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48</xdr:row>
      <xdr:rowOff>101600</xdr:rowOff>
    </xdr:from>
    <xdr:to>
      <xdr:col>1</xdr:col>
      <xdr:colOff>730250</xdr:colOff>
      <xdr:row>48</xdr:row>
      <xdr:rowOff>863600</xdr:rowOff>
    </xdr:to>
    <xdr:pic>
      <xdr:nvPicPr>
        <xdr:cNvPr id="54" name="Picture1" descr="Picture1">
          <a:extLst>
            <a:ext uri="{FF2B5EF4-FFF2-40B4-BE49-F238E27FC236}">
              <a16:creationId xmlns="" xmlns:a16="http://schemas.microsoft.com/office/drawing/2014/main" id="{A2318EA5-390D-894D-AA6F-5AF45B2F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314450" y="45059600"/>
          <a:ext cx="520700" cy="762000"/>
        </a:xfrm>
        <a:prstGeom prst="rect">
          <a:avLst/>
        </a:prstGeom>
      </xdr:spPr>
    </xdr:pic>
    <xdr:clientData/>
  </xdr:twoCellAnchor>
  <xdr:twoCellAnchor>
    <xdr:from>
      <xdr:col>1</xdr:col>
      <xdr:colOff>234950</xdr:colOff>
      <xdr:row>49</xdr:row>
      <xdr:rowOff>50800</xdr:rowOff>
    </xdr:from>
    <xdr:to>
      <xdr:col>1</xdr:col>
      <xdr:colOff>781685</xdr:colOff>
      <xdr:row>49</xdr:row>
      <xdr:rowOff>831850</xdr:rowOff>
    </xdr:to>
    <xdr:pic>
      <xdr:nvPicPr>
        <xdr:cNvPr id="55" name="Picture1" descr="Picture1">
          <a:extLst>
            <a:ext uri="{FF2B5EF4-FFF2-40B4-BE49-F238E27FC236}">
              <a16:creationId xmlns="" xmlns:a16="http://schemas.microsoft.com/office/drawing/2014/main" id="{7C379329-9CF4-5E42-83DF-F55A9CA4E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339850" y="45961300"/>
          <a:ext cx="546735" cy="781050"/>
        </a:xfrm>
        <a:prstGeom prst="rect">
          <a:avLst/>
        </a:prstGeom>
      </xdr:spPr>
    </xdr:pic>
    <xdr:clientData/>
  </xdr:twoCellAnchor>
  <xdr:twoCellAnchor>
    <xdr:from>
      <xdr:col>1</xdr:col>
      <xdr:colOff>196850</xdr:colOff>
      <xdr:row>50</xdr:row>
      <xdr:rowOff>63500</xdr:rowOff>
    </xdr:from>
    <xdr:to>
      <xdr:col>1</xdr:col>
      <xdr:colOff>711041</xdr:colOff>
      <xdr:row>50</xdr:row>
      <xdr:rowOff>844550</xdr:rowOff>
    </xdr:to>
    <xdr:pic>
      <xdr:nvPicPr>
        <xdr:cNvPr id="56" name="Picture1" descr="Picture1">
          <a:extLst>
            <a:ext uri="{FF2B5EF4-FFF2-40B4-BE49-F238E27FC236}">
              <a16:creationId xmlns="" xmlns:a16="http://schemas.microsoft.com/office/drawing/2014/main" id="{8524EAED-FA89-5A4C-8AC8-5853AF3DC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301750" y="46926500"/>
          <a:ext cx="514191" cy="781050"/>
        </a:xfrm>
        <a:prstGeom prst="rect">
          <a:avLst/>
        </a:prstGeom>
      </xdr:spPr>
    </xdr:pic>
    <xdr:clientData/>
  </xdr:twoCellAnchor>
  <xdr:twoCellAnchor>
    <xdr:from>
      <xdr:col>1</xdr:col>
      <xdr:colOff>203200</xdr:colOff>
      <xdr:row>51</xdr:row>
      <xdr:rowOff>25400</xdr:rowOff>
    </xdr:from>
    <xdr:to>
      <xdr:col>1</xdr:col>
      <xdr:colOff>787400</xdr:colOff>
      <xdr:row>51</xdr:row>
      <xdr:rowOff>927274</xdr:rowOff>
    </xdr:to>
    <xdr:pic>
      <xdr:nvPicPr>
        <xdr:cNvPr id="57" name="Picture 16">
          <a:extLst>
            <a:ext uri="{FF2B5EF4-FFF2-40B4-BE49-F238E27FC236}">
              <a16:creationId xmlns="" xmlns:a16="http://schemas.microsoft.com/office/drawing/2014/main" id="{FFD87BDE-13F3-3143-BC09-452C530F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08100" y="47840900"/>
          <a:ext cx="584200" cy="901874"/>
        </a:xfrm>
        <a:prstGeom prst="rect">
          <a:avLst/>
        </a:prstGeom>
      </xdr:spPr>
    </xdr:pic>
    <xdr:clientData fPrintsWithSheet="0"/>
  </xdr:twoCellAnchor>
  <xdr:twoCellAnchor>
    <xdr:from>
      <xdr:col>1</xdr:col>
      <xdr:colOff>88900</xdr:colOff>
      <xdr:row>52</xdr:row>
      <xdr:rowOff>228600</xdr:rowOff>
    </xdr:from>
    <xdr:to>
      <xdr:col>1</xdr:col>
      <xdr:colOff>952500</xdr:colOff>
      <xdr:row>52</xdr:row>
      <xdr:rowOff>622300</xdr:rowOff>
    </xdr:to>
    <xdr:pic>
      <xdr:nvPicPr>
        <xdr:cNvPr id="58" name="Picture1" descr="Picture1">
          <a:extLst>
            <a:ext uri="{FF2B5EF4-FFF2-40B4-BE49-F238E27FC236}">
              <a16:creationId xmlns="" xmlns:a16="http://schemas.microsoft.com/office/drawing/2014/main" id="{D2921F64-0CFD-0C46-AE90-3E63C75C4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93800" y="48996600"/>
          <a:ext cx="863600" cy="3937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54</xdr:row>
      <xdr:rowOff>234950</xdr:rowOff>
    </xdr:from>
    <xdr:to>
      <xdr:col>1</xdr:col>
      <xdr:colOff>958850</xdr:colOff>
      <xdr:row>54</xdr:row>
      <xdr:rowOff>628650</xdr:rowOff>
    </xdr:to>
    <xdr:pic>
      <xdr:nvPicPr>
        <xdr:cNvPr id="59" name="Picture1" descr="Picture1">
          <a:extLst>
            <a:ext uri="{FF2B5EF4-FFF2-40B4-BE49-F238E27FC236}">
              <a16:creationId xmlns="" xmlns:a16="http://schemas.microsoft.com/office/drawing/2014/main" id="{05DA1401-2DC5-8E49-9141-5FDCC6EC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00150" y="50907950"/>
          <a:ext cx="863600" cy="3937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56</xdr:row>
      <xdr:rowOff>273050</xdr:rowOff>
    </xdr:from>
    <xdr:to>
      <xdr:col>1</xdr:col>
      <xdr:colOff>958850</xdr:colOff>
      <xdr:row>56</xdr:row>
      <xdr:rowOff>666750</xdr:rowOff>
    </xdr:to>
    <xdr:pic>
      <xdr:nvPicPr>
        <xdr:cNvPr id="60" name="Picture1" descr="Picture1">
          <a:extLst>
            <a:ext uri="{FF2B5EF4-FFF2-40B4-BE49-F238E27FC236}">
              <a16:creationId xmlns="" xmlns:a16="http://schemas.microsoft.com/office/drawing/2014/main" id="{67C77567-0DDF-4C4D-BC16-2CAA4010D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00150" y="52851050"/>
          <a:ext cx="863600" cy="393700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53</xdr:row>
      <xdr:rowOff>203200</xdr:rowOff>
    </xdr:from>
    <xdr:to>
      <xdr:col>1</xdr:col>
      <xdr:colOff>1047750</xdr:colOff>
      <xdr:row>53</xdr:row>
      <xdr:rowOff>736600</xdr:rowOff>
    </xdr:to>
    <xdr:pic>
      <xdr:nvPicPr>
        <xdr:cNvPr id="61" name="Picture1" descr="Picture1">
          <a:extLst>
            <a:ext uri="{FF2B5EF4-FFF2-40B4-BE49-F238E27FC236}">
              <a16:creationId xmlns="" xmlns:a16="http://schemas.microsoft.com/office/drawing/2014/main" id="{241A69BA-19D4-A945-816B-D4514B25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93800" y="49923700"/>
          <a:ext cx="958850" cy="5334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228600</xdr:rowOff>
    </xdr:from>
    <xdr:to>
      <xdr:col>1</xdr:col>
      <xdr:colOff>996950</xdr:colOff>
      <xdr:row>55</xdr:row>
      <xdr:rowOff>762000</xdr:rowOff>
    </xdr:to>
    <xdr:pic>
      <xdr:nvPicPr>
        <xdr:cNvPr id="62" name="Picture1" descr="Picture1">
          <a:extLst>
            <a:ext uri="{FF2B5EF4-FFF2-40B4-BE49-F238E27FC236}">
              <a16:creationId xmlns="" xmlns:a16="http://schemas.microsoft.com/office/drawing/2014/main" id="{53D97FCE-4906-2241-928E-594AB736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43000" y="51854100"/>
          <a:ext cx="958850" cy="53340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57</xdr:row>
      <xdr:rowOff>222250</xdr:rowOff>
    </xdr:from>
    <xdr:to>
      <xdr:col>1</xdr:col>
      <xdr:colOff>1016000</xdr:colOff>
      <xdr:row>57</xdr:row>
      <xdr:rowOff>755650</xdr:rowOff>
    </xdr:to>
    <xdr:pic>
      <xdr:nvPicPr>
        <xdr:cNvPr id="63" name="Picture1" descr="Picture1">
          <a:extLst>
            <a:ext uri="{FF2B5EF4-FFF2-40B4-BE49-F238E27FC236}">
              <a16:creationId xmlns="" xmlns:a16="http://schemas.microsoft.com/office/drawing/2014/main" id="{038C1193-F0A9-A74F-87E1-834E054C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62050" y="53752750"/>
          <a:ext cx="958850" cy="533400"/>
        </a:xfrm>
        <a:prstGeom prst="rect">
          <a:avLst/>
        </a:prstGeom>
      </xdr:spPr>
    </xdr:pic>
    <xdr:clientData/>
  </xdr:twoCellAnchor>
  <xdr:twoCellAnchor>
    <xdr:from>
      <xdr:col>1</xdr:col>
      <xdr:colOff>120926</xdr:colOff>
      <xdr:row>79</xdr:row>
      <xdr:rowOff>58806</xdr:rowOff>
    </xdr:from>
    <xdr:to>
      <xdr:col>1</xdr:col>
      <xdr:colOff>1635401</xdr:colOff>
      <xdr:row>79</xdr:row>
      <xdr:rowOff>881131</xdr:rowOff>
    </xdr:to>
    <xdr:pic>
      <xdr:nvPicPr>
        <xdr:cNvPr id="64" name="Picture 500">
          <a:extLst>
            <a:ext uri="{FF2B5EF4-FFF2-40B4-BE49-F238E27FC236}">
              <a16:creationId xmlns="" xmlns:a16="http://schemas.microsoft.com/office/drawing/2014/main" id="{7438875C-0506-AA4F-8147-8FB8BF047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26" y="74544306"/>
          <a:ext cx="1298575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82826</xdr:colOff>
      <xdr:row>80</xdr:row>
      <xdr:rowOff>50800</xdr:rowOff>
    </xdr:from>
    <xdr:to>
      <xdr:col>1</xdr:col>
      <xdr:colOff>1597301</xdr:colOff>
      <xdr:row>80</xdr:row>
      <xdr:rowOff>873125</xdr:rowOff>
    </xdr:to>
    <xdr:pic>
      <xdr:nvPicPr>
        <xdr:cNvPr id="65" name="Picture 501">
          <a:extLst>
            <a:ext uri="{FF2B5EF4-FFF2-40B4-BE49-F238E27FC236}">
              <a16:creationId xmlns="" xmlns:a16="http://schemas.microsoft.com/office/drawing/2014/main" id="{2F89C48F-B062-4549-A031-DA747A08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26" y="75488800"/>
          <a:ext cx="1336675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85</xdr:row>
      <xdr:rowOff>55493</xdr:rowOff>
    </xdr:from>
    <xdr:to>
      <xdr:col>1</xdr:col>
      <xdr:colOff>1577975</xdr:colOff>
      <xdr:row>85</xdr:row>
      <xdr:rowOff>877818</xdr:rowOff>
    </xdr:to>
    <xdr:pic>
      <xdr:nvPicPr>
        <xdr:cNvPr id="66" name="Picture 526">
          <a:extLst>
            <a:ext uri="{FF2B5EF4-FFF2-40B4-BE49-F238E27FC236}">
              <a16:creationId xmlns="" xmlns:a16="http://schemas.microsoft.com/office/drawing/2014/main" id="{DA8CF514-A49B-BF42-B9F1-849338F65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80255993"/>
          <a:ext cx="1362075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112920</xdr:colOff>
      <xdr:row>86</xdr:row>
      <xdr:rowOff>60187</xdr:rowOff>
    </xdr:from>
    <xdr:to>
      <xdr:col>1</xdr:col>
      <xdr:colOff>1627395</xdr:colOff>
      <xdr:row>86</xdr:row>
      <xdr:rowOff>882512</xdr:rowOff>
    </xdr:to>
    <xdr:pic>
      <xdr:nvPicPr>
        <xdr:cNvPr id="67" name="Picture 528">
          <a:extLst>
            <a:ext uri="{FF2B5EF4-FFF2-40B4-BE49-F238E27FC236}">
              <a16:creationId xmlns="" xmlns:a16="http://schemas.microsoft.com/office/drawing/2014/main" id="{7032A6E6-8836-9E4C-951F-F50BD38F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820" y="81213187"/>
          <a:ext cx="1311275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99786</xdr:colOff>
      <xdr:row>87</xdr:row>
      <xdr:rowOff>95250</xdr:rowOff>
    </xdr:from>
    <xdr:to>
      <xdr:col>1</xdr:col>
      <xdr:colOff>1301751</xdr:colOff>
      <xdr:row>87</xdr:row>
      <xdr:rowOff>786406</xdr:rowOff>
    </xdr:to>
    <xdr:pic>
      <xdr:nvPicPr>
        <xdr:cNvPr id="68" name="Picture 529">
          <a:extLst>
            <a:ext uri="{FF2B5EF4-FFF2-40B4-BE49-F238E27FC236}">
              <a16:creationId xmlns="" xmlns:a16="http://schemas.microsoft.com/office/drawing/2014/main" id="{766CB402-F222-214A-AA4C-715CA923B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86" y="82200750"/>
          <a:ext cx="1201965" cy="691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69</xdr:row>
      <xdr:rowOff>12700</xdr:rowOff>
    </xdr:from>
    <xdr:to>
      <xdr:col>1</xdr:col>
      <xdr:colOff>952500</xdr:colOff>
      <xdr:row>70</xdr:row>
      <xdr:rowOff>0</xdr:rowOff>
    </xdr:to>
    <xdr:pic>
      <xdr:nvPicPr>
        <xdr:cNvPr id="69" name="Image 93">
          <a:extLst>
            <a:ext uri="{FF2B5EF4-FFF2-40B4-BE49-F238E27FC236}">
              <a16:creationId xmlns="" xmlns:a16="http://schemas.microsoft.com/office/drawing/2014/main" id="{4F5777E5-2EE1-3F42-A94B-59FC23447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6497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70</xdr:row>
      <xdr:rowOff>12700</xdr:rowOff>
    </xdr:from>
    <xdr:to>
      <xdr:col>1</xdr:col>
      <xdr:colOff>952500</xdr:colOff>
      <xdr:row>71</xdr:row>
      <xdr:rowOff>0</xdr:rowOff>
    </xdr:to>
    <xdr:pic>
      <xdr:nvPicPr>
        <xdr:cNvPr id="70" name="Image 101">
          <a:extLst>
            <a:ext uri="{FF2B5EF4-FFF2-40B4-BE49-F238E27FC236}">
              <a16:creationId xmlns="" xmlns:a16="http://schemas.microsoft.com/office/drawing/2014/main" id="{5C9EA4D1-BDCC-F740-860E-593EF85B4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6592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71</xdr:row>
      <xdr:rowOff>12700</xdr:rowOff>
    </xdr:from>
    <xdr:to>
      <xdr:col>1</xdr:col>
      <xdr:colOff>952500</xdr:colOff>
      <xdr:row>72</xdr:row>
      <xdr:rowOff>0</xdr:rowOff>
    </xdr:to>
    <xdr:pic>
      <xdr:nvPicPr>
        <xdr:cNvPr id="71" name="Image 109">
          <a:extLst>
            <a:ext uri="{FF2B5EF4-FFF2-40B4-BE49-F238E27FC236}">
              <a16:creationId xmlns="" xmlns:a16="http://schemas.microsoft.com/office/drawing/2014/main" id="{A9DCF9B7-87B3-4344-BF4E-85C5AD080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6687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72</xdr:row>
      <xdr:rowOff>12700</xdr:rowOff>
    </xdr:from>
    <xdr:to>
      <xdr:col>1</xdr:col>
      <xdr:colOff>952500</xdr:colOff>
      <xdr:row>73</xdr:row>
      <xdr:rowOff>0</xdr:rowOff>
    </xdr:to>
    <xdr:pic>
      <xdr:nvPicPr>
        <xdr:cNvPr id="72" name="Image 137">
          <a:extLst>
            <a:ext uri="{FF2B5EF4-FFF2-40B4-BE49-F238E27FC236}">
              <a16:creationId xmlns="" xmlns:a16="http://schemas.microsoft.com/office/drawing/2014/main" id="{BFD9AFD4-DA06-EC47-9BD0-7973D3E2E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6783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73</xdr:row>
      <xdr:rowOff>12700</xdr:rowOff>
    </xdr:from>
    <xdr:to>
      <xdr:col>1</xdr:col>
      <xdr:colOff>952500</xdr:colOff>
      <xdr:row>74</xdr:row>
      <xdr:rowOff>0</xdr:rowOff>
    </xdr:to>
    <xdr:pic>
      <xdr:nvPicPr>
        <xdr:cNvPr id="73" name="Image 176">
          <a:extLst>
            <a:ext uri="{FF2B5EF4-FFF2-40B4-BE49-F238E27FC236}">
              <a16:creationId xmlns="" xmlns:a16="http://schemas.microsoft.com/office/drawing/2014/main" id="{E63C4BF5-1237-6C48-B3A9-2B2FD36A7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6878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74</xdr:row>
      <xdr:rowOff>12700</xdr:rowOff>
    </xdr:from>
    <xdr:to>
      <xdr:col>1</xdr:col>
      <xdr:colOff>952500</xdr:colOff>
      <xdr:row>75</xdr:row>
      <xdr:rowOff>0</xdr:rowOff>
    </xdr:to>
    <xdr:pic>
      <xdr:nvPicPr>
        <xdr:cNvPr id="74" name="Image 178">
          <a:extLst>
            <a:ext uri="{FF2B5EF4-FFF2-40B4-BE49-F238E27FC236}">
              <a16:creationId xmlns="" xmlns:a16="http://schemas.microsoft.com/office/drawing/2014/main" id="{30768042-E8BB-0E4B-B69C-B2269A1A5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69735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75</xdr:row>
      <xdr:rowOff>12700</xdr:rowOff>
    </xdr:from>
    <xdr:to>
      <xdr:col>1</xdr:col>
      <xdr:colOff>952500</xdr:colOff>
      <xdr:row>76</xdr:row>
      <xdr:rowOff>0</xdr:rowOff>
    </xdr:to>
    <xdr:pic>
      <xdr:nvPicPr>
        <xdr:cNvPr id="75" name="Image 180">
          <a:extLst>
            <a:ext uri="{FF2B5EF4-FFF2-40B4-BE49-F238E27FC236}">
              <a16:creationId xmlns="" xmlns:a16="http://schemas.microsoft.com/office/drawing/2014/main" id="{BCA226E3-B82A-2E43-ACC9-F74991C72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70688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76</xdr:row>
      <xdr:rowOff>12700</xdr:rowOff>
    </xdr:from>
    <xdr:to>
      <xdr:col>1</xdr:col>
      <xdr:colOff>952500</xdr:colOff>
      <xdr:row>77</xdr:row>
      <xdr:rowOff>0</xdr:rowOff>
    </xdr:to>
    <xdr:pic>
      <xdr:nvPicPr>
        <xdr:cNvPr id="76" name="Image 182">
          <a:extLst>
            <a:ext uri="{FF2B5EF4-FFF2-40B4-BE49-F238E27FC236}">
              <a16:creationId xmlns="" xmlns:a16="http://schemas.microsoft.com/office/drawing/2014/main" id="{3E2576F2-42FA-EA42-92EB-C8DDA4917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716407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77</xdr:row>
      <xdr:rowOff>12700</xdr:rowOff>
    </xdr:from>
    <xdr:to>
      <xdr:col>1</xdr:col>
      <xdr:colOff>952500</xdr:colOff>
      <xdr:row>78</xdr:row>
      <xdr:rowOff>0</xdr:rowOff>
    </xdr:to>
    <xdr:pic>
      <xdr:nvPicPr>
        <xdr:cNvPr id="77" name="Image 184">
          <a:extLst>
            <a:ext uri="{FF2B5EF4-FFF2-40B4-BE49-F238E27FC236}">
              <a16:creationId xmlns="" xmlns:a16="http://schemas.microsoft.com/office/drawing/2014/main" id="{60FA05EF-B36E-E944-BE19-7850A608C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72593200"/>
          <a:ext cx="939800" cy="939800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84</xdr:row>
      <xdr:rowOff>12700</xdr:rowOff>
    </xdr:from>
    <xdr:to>
      <xdr:col>1</xdr:col>
      <xdr:colOff>1179286</xdr:colOff>
      <xdr:row>84</xdr:row>
      <xdr:rowOff>771071</xdr:rowOff>
    </xdr:to>
    <xdr:pic>
      <xdr:nvPicPr>
        <xdr:cNvPr id="78" name="Image 188">
          <a:extLst>
            <a:ext uri="{FF2B5EF4-FFF2-40B4-BE49-F238E27FC236}">
              <a16:creationId xmlns="" xmlns:a16="http://schemas.microsoft.com/office/drawing/2014/main" id="{8364B886-7A98-8F4E-B382-591E2C026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" y="79260700"/>
          <a:ext cx="1166586" cy="758371"/>
        </a:xfrm>
        <a:prstGeom prst="rect">
          <a:avLst/>
        </a:prstGeom>
      </xdr:spPr>
    </xdr:pic>
    <xdr:clientData/>
  </xdr:twoCellAnchor>
  <xdr:twoCellAnchor>
    <xdr:from>
      <xdr:col>1</xdr:col>
      <xdr:colOff>45357</xdr:colOff>
      <xdr:row>58</xdr:row>
      <xdr:rowOff>190499</xdr:rowOff>
    </xdr:from>
    <xdr:to>
      <xdr:col>1</xdr:col>
      <xdr:colOff>1159630</xdr:colOff>
      <xdr:row>58</xdr:row>
      <xdr:rowOff>798284</xdr:rowOff>
    </xdr:to>
    <xdr:pic>
      <xdr:nvPicPr>
        <xdr:cNvPr id="79" name="Image 193" descr="New Balance 327, MS327RC">
          <a:extLst>
            <a:ext uri="{FF2B5EF4-FFF2-40B4-BE49-F238E27FC236}">
              <a16:creationId xmlns="" xmlns:a16="http://schemas.microsoft.com/office/drawing/2014/main" id="{43E4AC35-CABB-AA47-8384-A593EE781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0257" y="54673499"/>
          <a:ext cx="1114273" cy="607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81643</xdr:colOff>
      <xdr:row>81</xdr:row>
      <xdr:rowOff>199571</xdr:rowOff>
    </xdr:from>
    <xdr:to>
      <xdr:col>1</xdr:col>
      <xdr:colOff>1195916</xdr:colOff>
      <xdr:row>81</xdr:row>
      <xdr:rowOff>807356</xdr:rowOff>
    </xdr:to>
    <xdr:pic>
      <xdr:nvPicPr>
        <xdr:cNvPr id="80" name="Image 194" descr="New Balance 327, MS327RC">
          <a:extLst>
            <a:ext uri="{FF2B5EF4-FFF2-40B4-BE49-F238E27FC236}">
              <a16:creationId xmlns="" xmlns:a16="http://schemas.microsoft.com/office/drawing/2014/main" id="{9BC60F3D-1A23-4A42-8EAF-E545DBAB76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6543" y="76590071"/>
          <a:ext cx="1114273" cy="607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72572</xdr:colOff>
      <xdr:row>60</xdr:row>
      <xdr:rowOff>208643</xdr:rowOff>
    </xdr:from>
    <xdr:to>
      <xdr:col>1</xdr:col>
      <xdr:colOff>1193982</xdr:colOff>
      <xdr:row>60</xdr:row>
      <xdr:rowOff>811893</xdr:rowOff>
    </xdr:to>
    <xdr:pic>
      <xdr:nvPicPr>
        <xdr:cNvPr id="81" name="Image 195" descr="New Balance 327, MS327RE">
          <a:extLst>
            <a:ext uri="{FF2B5EF4-FFF2-40B4-BE49-F238E27FC236}">
              <a16:creationId xmlns="" xmlns:a16="http://schemas.microsoft.com/office/drawing/2014/main" id="{8A09F300-6BDF-634F-B9BD-984D2AD1D2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77472" y="56596643"/>
          <a:ext cx="112141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63500</xdr:colOff>
      <xdr:row>82</xdr:row>
      <xdr:rowOff>199571</xdr:rowOff>
    </xdr:from>
    <xdr:to>
      <xdr:col>1</xdr:col>
      <xdr:colOff>1184910</xdr:colOff>
      <xdr:row>82</xdr:row>
      <xdr:rowOff>802821</xdr:rowOff>
    </xdr:to>
    <xdr:pic>
      <xdr:nvPicPr>
        <xdr:cNvPr id="82" name="Image 196" descr="New Balance 327, MS327RE">
          <a:extLst>
            <a:ext uri="{FF2B5EF4-FFF2-40B4-BE49-F238E27FC236}">
              <a16:creationId xmlns="" xmlns:a16="http://schemas.microsoft.com/office/drawing/2014/main" id="{A3ADCAA6-1054-6945-B787-C6222167EA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8400" y="77542571"/>
          <a:ext cx="112141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36284</xdr:colOff>
      <xdr:row>59</xdr:row>
      <xdr:rowOff>136071</xdr:rowOff>
    </xdr:from>
    <xdr:to>
      <xdr:col>1</xdr:col>
      <xdr:colOff>1233013</xdr:colOff>
      <xdr:row>59</xdr:row>
      <xdr:rowOff>771070</xdr:rowOff>
    </xdr:to>
    <xdr:pic>
      <xdr:nvPicPr>
        <xdr:cNvPr id="83" name="Image 197" descr="Men's 327 Classic Heritage Sneakers - New Balance">
          <a:extLst>
            <a:ext uri="{FF2B5EF4-FFF2-40B4-BE49-F238E27FC236}">
              <a16:creationId xmlns="" xmlns:a16="http://schemas.microsoft.com/office/drawing/2014/main" id="{A2545E49-AD26-4143-A0B4-46160C86D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1184" y="55571571"/>
          <a:ext cx="1196729" cy="6349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18143</xdr:colOff>
      <xdr:row>83</xdr:row>
      <xdr:rowOff>172357</xdr:rowOff>
    </xdr:from>
    <xdr:to>
      <xdr:col>1</xdr:col>
      <xdr:colOff>1214872</xdr:colOff>
      <xdr:row>83</xdr:row>
      <xdr:rowOff>807356</xdr:rowOff>
    </xdr:to>
    <xdr:pic>
      <xdr:nvPicPr>
        <xdr:cNvPr id="84" name="Image 199" descr="Men's 327 Classic Heritage Sneakers - New Balance">
          <a:extLst>
            <a:ext uri="{FF2B5EF4-FFF2-40B4-BE49-F238E27FC236}">
              <a16:creationId xmlns="" xmlns:a16="http://schemas.microsoft.com/office/drawing/2014/main" id="{8D4013AA-A785-9F43-A565-70C94DC9D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3043" y="78467857"/>
          <a:ext cx="1196729" cy="6349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99785</xdr:colOff>
      <xdr:row>61</xdr:row>
      <xdr:rowOff>136071</xdr:rowOff>
    </xdr:from>
    <xdr:to>
      <xdr:col>1</xdr:col>
      <xdr:colOff>1226799</xdr:colOff>
      <xdr:row>61</xdr:row>
      <xdr:rowOff>752928</xdr:rowOff>
    </xdr:to>
    <xdr:pic>
      <xdr:nvPicPr>
        <xdr:cNvPr id="85" name="Image 200" descr="Une image contenant chaussures&#10;&#10;Description générée automatiquement">
          <a:extLst>
            <a:ext uri="{FF2B5EF4-FFF2-40B4-BE49-F238E27FC236}">
              <a16:creationId xmlns="" xmlns:a16="http://schemas.microsoft.com/office/drawing/2014/main" id="{03ACA98B-B871-FF4E-AEF2-3AC3F89A65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04685" y="57476571"/>
          <a:ext cx="1127014" cy="616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18142</xdr:colOff>
      <xdr:row>62</xdr:row>
      <xdr:rowOff>90715</xdr:rowOff>
    </xdr:from>
    <xdr:to>
      <xdr:col>1</xdr:col>
      <xdr:colOff>1289018</xdr:colOff>
      <xdr:row>62</xdr:row>
      <xdr:rowOff>852715</xdr:rowOff>
    </xdr:to>
    <xdr:pic>
      <xdr:nvPicPr>
        <xdr:cNvPr id="86" name="Image 201" descr="Women's New Balance 327 Series Cozy Wear-Resistant Running Shoes White Gray  WS327EO KICKSCREW">
          <a:extLst>
            <a:ext uri="{FF2B5EF4-FFF2-40B4-BE49-F238E27FC236}">
              <a16:creationId xmlns="" xmlns:a16="http://schemas.microsoft.com/office/drawing/2014/main" id="{67C9978C-6C7E-8046-ADA8-CC5B0045A9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flipH="1">
          <a:off x="1123042" y="58383715"/>
          <a:ext cx="1270876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36286</xdr:colOff>
      <xdr:row>63</xdr:row>
      <xdr:rowOff>190500</xdr:rowOff>
    </xdr:from>
    <xdr:to>
      <xdr:col>1</xdr:col>
      <xdr:colOff>1262960</xdr:colOff>
      <xdr:row>63</xdr:row>
      <xdr:rowOff>798285</xdr:rowOff>
    </xdr:to>
    <xdr:pic>
      <xdr:nvPicPr>
        <xdr:cNvPr id="87" name="Image 202" descr="327 - New Balance">
          <a:extLst>
            <a:ext uri="{FF2B5EF4-FFF2-40B4-BE49-F238E27FC236}">
              <a16:creationId xmlns="" xmlns:a16="http://schemas.microsoft.com/office/drawing/2014/main" id="{A07A1E5A-C00B-9743-902A-49D6B92FE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1186" y="59436000"/>
          <a:ext cx="1226674" cy="607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45357</xdr:colOff>
      <xdr:row>89</xdr:row>
      <xdr:rowOff>154214</xdr:rowOff>
    </xdr:from>
    <xdr:to>
      <xdr:col>1</xdr:col>
      <xdr:colOff>1272031</xdr:colOff>
      <xdr:row>89</xdr:row>
      <xdr:rowOff>761999</xdr:rowOff>
    </xdr:to>
    <xdr:pic>
      <xdr:nvPicPr>
        <xdr:cNvPr id="88" name="Image 205" descr="327 - New Balance">
          <a:extLst>
            <a:ext uri="{FF2B5EF4-FFF2-40B4-BE49-F238E27FC236}">
              <a16:creationId xmlns="" xmlns:a16="http://schemas.microsoft.com/office/drawing/2014/main" id="{E44A396E-E293-B847-A254-88261831F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0257" y="84164714"/>
          <a:ext cx="1226674" cy="607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108857</xdr:colOff>
      <xdr:row>64</xdr:row>
      <xdr:rowOff>190500</xdr:rowOff>
    </xdr:from>
    <xdr:to>
      <xdr:col>1</xdr:col>
      <xdr:colOff>1154702</xdr:colOff>
      <xdr:row>64</xdr:row>
      <xdr:rowOff>806450</xdr:rowOff>
    </xdr:to>
    <xdr:pic>
      <xdr:nvPicPr>
        <xdr:cNvPr id="89" name="Image 15" descr="Une image contenant texte, chaussures&#10;&#10;Description générée automatiquement">
          <a:extLst>
            <a:ext uri="{FF2B5EF4-FFF2-40B4-BE49-F238E27FC236}">
              <a16:creationId xmlns="" xmlns:a16="http://schemas.microsoft.com/office/drawing/2014/main" id="{939DFCFE-10C8-FC45-9712-7F411C213D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3757" y="60388500"/>
          <a:ext cx="1045845" cy="615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81643</xdr:colOff>
      <xdr:row>65</xdr:row>
      <xdr:rowOff>172357</xdr:rowOff>
    </xdr:from>
    <xdr:to>
      <xdr:col>1</xdr:col>
      <xdr:colOff>1208657</xdr:colOff>
      <xdr:row>65</xdr:row>
      <xdr:rowOff>789214</xdr:rowOff>
    </xdr:to>
    <xdr:pic>
      <xdr:nvPicPr>
        <xdr:cNvPr id="90" name="Image 23" descr="Une image contenant chaussures&#10;&#10;Description générée automatiquement">
          <a:extLst>
            <a:ext uri="{FF2B5EF4-FFF2-40B4-BE49-F238E27FC236}">
              <a16:creationId xmlns="" xmlns:a16="http://schemas.microsoft.com/office/drawing/2014/main" id="{486C247C-E216-9141-B224-B5FC8790F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6543" y="61322857"/>
          <a:ext cx="1127014" cy="616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108857</xdr:colOff>
      <xdr:row>66</xdr:row>
      <xdr:rowOff>127000</xdr:rowOff>
    </xdr:from>
    <xdr:to>
      <xdr:col>1</xdr:col>
      <xdr:colOff>1251857</xdr:colOff>
      <xdr:row>66</xdr:row>
      <xdr:rowOff>812327</xdr:rowOff>
    </xdr:to>
    <xdr:pic>
      <xdr:nvPicPr>
        <xdr:cNvPr id="91" name="Image 31" descr="Women's New Balance 327 Series Cozy Wear-Resistant Running Shoes White Gray  WS327EO KICKSCREW">
          <a:extLst>
            <a:ext uri="{FF2B5EF4-FFF2-40B4-BE49-F238E27FC236}">
              <a16:creationId xmlns="" xmlns:a16="http://schemas.microsoft.com/office/drawing/2014/main" id="{44CA7C56-072E-3348-B0EB-EBB29F0C7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flipH="1">
          <a:off x="1213757" y="62230000"/>
          <a:ext cx="1143000" cy="6853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344715</xdr:colOff>
      <xdr:row>67</xdr:row>
      <xdr:rowOff>36285</xdr:rowOff>
    </xdr:from>
    <xdr:to>
      <xdr:col>1</xdr:col>
      <xdr:colOff>866177</xdr:colOff>
      <xdr:row>67</xdr:row>
      <xdr:rowOff>854858</xdr:rowOff>
    </xdr:to>
    <xdr:pic>
      <xdr:nvPicPr>
        <xdr:cNvPr id="92" name="Picture 57">
          <a:extLst>
            <a:ext uri="{FF2B5EF4-FFF2-40B4-BE49-F238E27FC236}">
              <a16:creationId xmlns="" xmlns:a16="http://schemas.microsoft.com/office/drawing/2014/main" id="{CCEBA44C-0F5B-5E4B-9399-477B0B9E4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49615" y="63091785"/>
          <a:ext cx="521462" cy="818573"/>
        </a:xfrm>
        <a:prstGeom prst="rect">
          <a:avLst/>
        </a:prstGeom>
      </xdr:spPr>
    </xdr:pic>
    <xdr:clientData fPrintsWithSheet="0"/>
  </xdr:twoCellAnchor>
  <xdr:twoCellAnchor>
    <xdr:from>
      <xdr:col>1</xdr:col>
      <xdr:colOff>344715</xdr:colOff>
      <xdr:row>68</xdr:row>
      <xdr:rowOff>43863</xdr:rowOff>
    </xdr:from>
    <xdr:to>
      <xdr:col>1</xdr:col>
      <xdr:colOff>853761</xdr:colOff>
      <xdr:row>68</xdr:row>
      <xdr:rowOff>852715</xdr:rowOff>
    </xdr:to>
    <xdr:pic>
      <xdr:nvPicPr>
        <xdr:cNvPr id="93" name="Picture 58">
          <a:extLst>
            <a:ext uri="{FF2B5EF4-FFF2-40B4-BE49-F238E27FC236}">
              <a16:creationId xmlns="" xmlns:a16="http://schemas.microsoft.com/office/drawing/2014/main" id="{42176439-E2F4-DD4F-A54D-35F2ECCEB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449615" y="64051863"/>
          <a:ext cx="509046" cy="808852"/>
        </a:xfrm>
        <a:prstGeom prst="rect">
          <a:avLst/>
        </a:prstGeom>
      </xdr:spPr>
    </xdr:pic>
    <xdr:clientData fPrintsWithSheet="0"/>
  </xdr:twoCellAnchor>
  <xdr:twoCellAnchor>
    <xdr:from>
      <xdr:col>1</xdr:col>
      <xdr:colOff>81643</xdr:colOff>
      <xdr:row>78</xdr:row>
      <xdr:rowOff>235857</xdr:rowOff>
    </xdr:from>
    <xdr:to>
      <xdr:col>1</xdr:col>
      <xdr:colOff>1127488</xdr:colOff>
      <xdr:row>78</xdr:row>
      <xdr:rowOff>851807</xdr:rowOff>
    </xdr:to>
    <xdr:pic>
      <xdr:nvPicPr>
        <xdr:cNvPr id="94" name="Image 85" descr="Une image contenant texte, chaussures&#10;&#10;Description générée automatiquement">
          <a:extLst>
            <a:ext uri="{FF2B5EF4-FFF2-40B4-BE49-F238E27FC236}">
              <a16:creationId xmlns="" xmlns:a16="http://schemas.microsoft.com/office/drawing/2014/main" id="{1545DA43-EFCF-3E45-BB8B-1377A3F78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6543" y="73768857"/>
          <a:ext cx="1045845" cy="615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63500</xdr:colOff>
      <xdr:row>88</xdr:row>
      <xdr:rowOff>145143</xdr:rowOff>
    </xdr:from>
    <xdr:to>
      <xdr:col>1</xdr:col>
      <xdr:colOff>1206500</xdr:colOff>
      <xdr:row>88</xdr:row>
      <xdr:rowOff>830470</xdr:rowOff>
    </xdr:to>
    <xdr:pic>
      <xdr:nvPicPr>
        <xdr:cNvPr id="95" name="Image 97" descr="Women's New Balance 327 Series Cozy Wear-Resistant Running Shoes White Gray  WS327EO KICKSCREW">
          <a:extLst>
            <a:ext uri="{FF2B5EF4-FFF2-40B4-BE49-F238E27FC236}">
              <a16:creationId xmlns="" xmlns:a16="http://schemas.microsoft.com/office/drawing/2014/main" id="{47680F7F-AD5F-D84A-9C9D-1088F55E6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flipH="1">
          <a:off x="1168400" y="83203143"/>
          <a:ext cx="1143000" cy="6853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175894</xdr:colOff>
      <xdr:row>90</xdr:row>
      <xdr:rowOff>13969</xdr:rowOff>
    </xdr:from>
    <xdr:to>
      <xdr:col>1</xdr:col>
      <xdr:colOff>1043213</xdr:colOff>
      <xdr:row>90</xdr:row>
      <xdr:rowOff>881288</xdr:rowOff>
    </xdr:to>
    <xdr:pic>
      <xdr:nvPicPr>
        <xdr:cNvPr id="96" name="GM500CL1-marvin">
          <a:extLst>
            <a:ext uri="{FF2B5EF4-FFF2-40B4-BE49-F238E27FC236}">
              <a16:creationId xmlns="" xmlns:a16="http://schemas.microsoft.com/office/drawing/2014/main" id="{94E1F859-7940-E745-9738-F451B1B5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84976969"/>
          <a:ext cx="867319" cy="867319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91</xdr:row>
      <xdr:rowOff>13969</xdr:rowOff>
    </xdr:from>
    <xdr:to>
      <xdr:col>1</xdr:col>
      <xdr:colOff>1043213</xdr:colOff>
      <xdr:row>91</xdr:row>
      <xdr:rowOff>881288</xdr:rowOff>
    </xdr:to>
    <xdr:pic>
      <xdr:nvPicPr>
        <xdr:cNvPr id="97" name="GM500WT1-marvin">
          <a:extLst>
            <a:ext uri="{FF2B5EF4-FFF2-40B4-BE49-F238E27FC236}">
              <a16:creationId xmlns="" xmlns:a16="http://schemas.microsoft.com/office/drawing/2014/main" id="{7AC64ECB-0B80-AD49-993F-50781396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85929469"/>
          <a:ext cx="867319" cy="867319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92</xdr:row>
      <xdr:rowOff>13969</xdr:rowOff>
    </xdr:from>
    <xdr:to>
      <xdr:col>1</xdr:col>
      <xdr:colOff>1043213</xdr:colOff>
      <xdr:row>92</xdr:row>
      <xdr:rowOff>881288</xdr:rowOff>
    </xdr:to>
    <xdr:pic>
      <xdr:nvPicPr>
        <xdr:cNvPr id="98" name="GW500PT1-marvin">
          <a:extLst>
            <a:ext uri="{FF2B5EF4-FFF2-40B4-BE49-F238E27FC236}">
              <a16:creationId xmlns="" xmlns:a16="http://schemas.microsoft.com/office/drawing/2014/main" id="{2DF57397-6D32-9145-B05C-48A682874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86881969"/>
          <a:ext cx="867319" cy="867319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93</xdr:row>
      <xdr:rowOff>13970</xdr:rowOff>
    </xdr:from>
    <xdr:to>
      <xdr:col>1</xdr:col>
      <xdr:colOff>1106715</xdr:colOff>
      <xdr:row>93</xdr:row>
      <xdr:rowOff>944790</xdr:rowOff>
    </xdr:to>
    <xdr:pic>
      <xdr:nvPicPr>
        <xdr:cNvPr id="99" name="M680LB7-marvin">
          <a:extLst>
            <a:ext uri="{FF2B5EF4-FFF2-40B4-BE49-F238E27FC236}">
              <a16:creationId xmlns="" xmlns:a16="http://schemas.microsoft.com/office/drawing/2014/main" id="{A416265F-08D2-EA47-BA93-5C3E88800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87834470"/>
          <a:ext cx="930820" cy="930820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94</xdr:row>
      <xdr:rowOff>13970</xdr:rowOff>
    </xdr:from>
    <xdr:to>
      <xdr:col>1</xdr:col>
      <xdr:colOff>1088571</xdr:colOff>
      <xdr:row>94</xdr:row>
      <xdr:rowOff>926646</xdr:rowOff>
    </xdr:to>
    <xdr:pic>
      <xdr:nvPicPr>
        <xdr:cNvPr id="100" name="M880Y11-marvin">
          <a:extLst>
            <a:ext uri="{FF2B5EF4-FFF2-40B4-BE49-F238E27FC236}">
              <a16:creationId xmlns="" xmlns:a16="http://schemas.microsoft.com/office/drawing/2014/main" id="{1308CCCF-80B6-204A-95CD-AB90347C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88786970"/>
          <a:ext cx="912676" cy="912676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95</xdr:row>
      <xdr:rowOff>13970</xdr:rowOff>
    </xdr:from>
    <xdr:to>
      <xdr:col>1</xdr:col>
      <xdr:colOff>1088571</xdr:colOff>
      <xdr:row>95</xdr:row>
      <xdr:rowOff>926646</xdr:rowOff>
    </xdr:to>
    <xdr:pic>
      <xdr:nvPicPr>
        <xdr:cNvPr id="101" name="ME420EK1-marvin">
          <a:extLst>
            <a:ext uri="{FF2B5EF4-FFF2-40B4-BE49-F238E27FC236}">
              <a16:creationId xmlns="" xmlns:a16="http://schemas.microsoft.com/office/drawing/2014/main" id="{4682CF25-DF61-CF48-A995-8C4F1AF55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89739470"/>
          <a:ext cx="912676" cy="912676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96</xdr:row>
      <xdr:rowOff>13970</xdr:rowOff>
    </xdr:from>
    <xdr:to>
      <xdr:col>1</xdr:col>
      <xdr:colOff>1088571</xdr:colOff>
      <xdr:row>96</xdr:row>
      <xdr:rowOff>926646</xdr:rowOff>
    </xdr:to>
    <xdr:pic>
      <xdr:nvPicPr>
        <xdr:cNvPr id="102" name="ME420LB2-marvin">
          <a:extLst>
            <a:ext uri="{FF2B5EF4-FFF2-40B4-BE49-F238E27FC236}">
              <a16:creationId xmlns="" xmlns:a16="http://schemas.microsoft.com/office/drawing/2014/main" id="{A34F6D76-4D1E-B449-9D75-755CE71A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90691970"/>
          <a:ext cx="912676" cy="912676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97</xdr:row>
      <xdr:rowOff>13969</xdr:rowOff>
    </xdr:from>
    <xdr:to>
      <xdr:col>1</xdr:col>
      <xdr:colOff>1079499</xdr:colOff>
      <xdr:row>97</xdr:row>
      <xdr:rowOff>917574</xdr:rowOff>
    </xdr:to>
    <xdr:pic>
      <xdr:nvPicPr>
        <xdr:cNvPr id="103" name="ME420LK2-marvin">
          <a:extLst>
            <a:ext uri="{FF2B5EF4-FFF2-40B4-BE49-F238E27FC236}">
              <a16:creationId xmlns="" xmlns:a16="http://schemas.microsoft.com/office/drawing/2014/main" id="{0CE5E353-854B-C441-B2C2-6F11CFED8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91644469"/>
          <a:ext cx="903605" cy="903605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98</xdr:row>
      <xdr:rowOff>13969</xdr:rowOff>
    </xdr:from>
    <xdr:to>
      <xdr:col>1</xdr:col>
      <xdr:colOff>1079499</xdr:colOff>
      <xdr:row>98</xdr:row>
      <xdr:rowOff>917574</xdr:rowOff>
    </xdr:to>
    <xdr:pic>
      <xdr:nvPicPr>
        <xdr:cNvPr id="104" name="ME420LR2-marvin">
          <a:extLst>
            <a:ext uri="{FF2B5EF4-FFF2-40B4-BE49-F238E27FC236}">
              <a16:creationId xmlns="" xmlns:a16="http://schemas.microsoft.com/office/drawing/2014/main" id="{2BED3E5B-1557-1048-B3FA-FEFEA714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92596969"/>
          <a:ext cx="903605" cy="903605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99</xdr:row>
      <xdr:rowOff>13970</xdr:rowOff>
    </xdr:from>
    <xdr:to>
      <xdr:col>1</xdr:col>
      <xdr:colOff>1034143</xdr:colOff>
      <xdr:row>99</xdr:row>
      <xdr:rowOff>872218</xdr:rowOff>
    </xdr:to>
    <xdr:pic>
      <xdr:nvPicPr>
        <xdr:cNvPr id="105" name="ML515SM3-marvin">
          <a:extLst>
            <a:ext uri="{FF2B5EF4-FFF2-40B4-BE49-F238E27FC236}">
              <a16:creationId xmlns="" xmlns:a16="http://schemas.microsoft.com/office/drawing/2014/main" id="{0C05FE4B-49D5-544E-939D-CA96E8DA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93549470"/>
          <a:ext cx="858248" cy="858248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100</xdr:row>
      <xdr:rowOff>13970</xdr:rowOff>
    </xdr:from>
    <xdr:to>
      <xdr:col>1</xdr:col>
      <xdr:colOff>1034143</xdr:colOff>
      <xdr:row>100</xdr:row>
      <xdr:rowOff>872218</xdr:rowOff>
    </xdr:to>
    <xdr:pic>
      <xdr:nvPicPr>
        <xdr:cNvPr id="106" name="MS237HG1-marvin">
          <a:extLst>
            <a:ext uri="{FF2B5EF4-FFF2-40B4-BE49-F238E27FC236}">
              <a16:creationId xmlns="" xmlns:a16="http://schemas.microsoft.com/office/drawing/2014/main" id="{F11E60C0-ED93-DE4A-995B-8CEF42FB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94501970"/>
          <a:ext cx="858248" cy="858248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101</xdr:row>
      <xdr:rowOff>13970</xdr:rowOff>
    </xdr:from>
    <xdr:to>
      <xdr:col>1</xdr:col>
      <xdr:colOff>1034143</xdr:colOff>
      <xdr:row>101</xdr:row>
      <xdr:rowOff>872218</xdr:rowOff>
    </xdr:to>
    <xdr:pic>
      <xdr:nvPicPr>
        <xdr:cNvPr id="107" name="MS237HR1-marvin">
          <a:extLst>
            <a:ext uri="{FF2B5EF4-FFF2-40B4-BE49-F238E27FC236}">
              <a16:creationId xmlns="" xmlns:a16="http://schemas.microsoft.com/office/drawing/2014/main" id="{978DE0A8-BB3A-634B-94F3-38E16C24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95454470"/>
          <a:ext cx="858248" cy="858248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102</xdr:row>
      <xdr:rowOff>13969</xdr:rowOff>
    </xdr:from>
    <xdr:to>
      <xdr:col>1</xdr:col>
      <xdr:colOff>1043213</xdr:colOff>
      <xdr:row>102</xdr:row>
      <xdr:rowOff>881288</xdr:rowOff>
    </xdr:to>
    <xdr:pic>
      <xdr:nvPicPr>
        <xdr:cNvPr id="108" name="UL720VC1-marvin">
          <a:extLst>
            <a:ext uri="{FF2B5EF4-FFF2-40B4-BE49-F238E27FC236}">
              <a16:creationId xmlns="" xmlns:a16="http://schemas.microsoft.com/office/drawing/2014/main" id="{EE0BD160-6A0A-A649-B450-65A112C83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96406969"/>
          <a:ext cx="867319" cy="867319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103</xdr:row>
      <xdr:rowOff>13969</xdr:rowOff>
    </xdr:from>
    <xdr:to>
      <xdr:col>1</xdr:col>
      <xdr:colOff>1043213</xdr:colOff>
      <xdr:row>103</xdr:row>
      <xdr:rowOff>881288</xdr:rowOff>
    </xdr:to>
    <xdr:pic>
      <xdr:nvPicPr>
        <xdr:cNvPr id="109" name="WE420EK1-marvin">
          <a:extLst>
            <a:ext uri="{FF2B5EF4-FFF2-40B4-BE49-F238E27FC236}">
              <a16:creationId xmlns="" xmlns:a16="http://schemas.microsoft.com/office/drawing/2014/main" id="{FAE9DC2D-F06A-6841-8E4B-5A481610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97359469"/>
          <a:ext cx="867319" cy="867319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104</xdr:row>
      <xdr:rowOff>13969</xdr:rowOff>
    </xdr:from>
    <xdr:to>
      <xdr:col>1</xdr:col>
      <xdr:colOff>1043213</xdr:colOff>
      <xdr:row>104</xdr:row>
      <xdr:rowOff>881288</xdr:rowOff>
    </xdr:to>
    <xdr:pic>
      <xdr:nvPicPr>
        <xdr:cNvPr id="110" name="WS237CB-marvin">
          <a:extLst>
            <a:ext uri="{FF2B5EF4-FFF2-40B4-BE49-F238E27FC236}">
              <a16:creationId xmlns="" xmlns:a16="http://schemas.microsoft.com/office/drawing/2014/main" id="{F571DF5D-AC4E-9D4C-99F8-98BC2BCC7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98311969"/>
          <a:ext cx="867319" cy="867319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105</xdr:row>
      <xdr:rowOff>13969</xdr:rowOff>
    </xdr:from>
    <xdr:to>
      <xdr:col>1</xdr:col>
      <xdr:colOff>1052285</xdr:colOff>
      <xdr:row>105</xdr:row>
      <xdr:rowOff>890360</xdr:rowOff>
    </xdr:to>
    <xdr:pic>
      <xdr:nvPicPr>
        <xdr:cNvPr id="111" name="M5740GTP-marvin">
          <a:extLst>
            <a:ext uri="{FF2B5EF4-FFF2-40B4-BE49-F238E27FC236}">
              <a16:creationId xmlns="" xmlns:a16="http://schemas.microsoft.com/office/drawing/2014/main" id="{EC879414-B682-644C-84A5-03197E10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99264469"/>
          <a:ext cx="876391" cy="876391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106</xdr:row>
      <xdr:rowOff>13969</xdr:rowOff>
    </xdr:from>
    <xdr:to>
      <xdr:col>1</xdr:col>
      <xdr:colOff>1052285</xdr:colOff>
      <xdr:row>106</xdr:row>
      <xdr:rowOff>890360</xdr:rowOff>
    </xdr:to>
    <xdr:pic>
      <xdr:nvPicPr>
        <xdr:cNvPr id="112" name="M5740WA1-marvin">
          <a:extLst>
            <a:ext uri="{FF2B5EF4-FFF2-40B4-BE49-F238E27FC236}">
              <a16:creationId xmlns="" xmlns:a16="http://schemas.microsoft.com/office/drawing/2014/main" id="{0913EA64-9527-714B-882A-C076DB249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100216969"/>
          <a:ext cx="876391" cy="876391"/>
        </a:xfrm>
        <a:prstGeom prst="rect">
          <a:avLst/>
        </a:prstGeom>
      </xdr:spPr>
    </xdr:pic>
    <xdr:clientData/>
  </xdr:twoCellAnchor>
  <xdr:twoCellAnchor>
    <xdr:from>
      <xdr:col>1</xdr:col>
      <xdr:colOff>175894</xdr:colOff>
      <xdr:row>107</xdr:row>
      <xdr:rowOff>13969</xdr:rowOff>
    </xdr:from>
    <xdr:to>
      <xdr:col>1</xdr:col>
      <xdr:colOff>1052285</xdr:colOff>
      <xdr:row>107</xdr:row>
      <xdr:rowOff>890360</xdr:rowOff>
    </xdr:to>
    <xdr:pic>
      <xdr:nvPicPr>
        <xdr:cNvPr id="113" name="MS237UT1-marvin">
          <a:extLst>
            <a:ext uri="{FF2B5EF4-FFF2-40B4-BE49-F238E27FC236}">
              <a16:creationId xmlns="" xmlns:a16="http://schemas.microsoft.com/office/drawing/2014/main" id="{C7E2DDB5-A148-F34F-8ED8-0DD4CE4FB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4" y="101169469"/>
          <a:ext cx="876391" cy="876391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111</xdr:row>
      <xdr:rowOff>13970</xdr:rowOff>
    </xdr:from>
    <xdr:to>
      <xdr:col>1</xdr:col>
      <xdr:colOff>1050925</xdr:colOff>
      <xdr:row>111</xdr:row>
      <xdr:rowOff>889000</xdr:rowOff>
    </xdr:to>
    <xdr:pic>
      <xdr:nvPicPr>
        <xdr:cNvPr id="114" name="W5740WA1-marvin">
          <a:extLst>
            <a:ext uri="{FF2B5EF4-FFF2-40B4-BE49-F238E27FC236}">
              <a16:creationId xmlns="" xmlns:a16="http://schemas.microsoft.com/office/drawing/2014/main" id="{2C66DAD9-37BF-E542-A5CD-2E672F09D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104979470"/>
          <a:ext cx="875030" cy="875030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112</xdr:row>
      <xdr:rowOff>13970</xdr:rowOff>
    </xdr:from>
    <xdr:to>
      <xdr:col>1</xdr:col>
      <xdr:colOff>1050925</xdr:colOff>
      <xdr:row>112</xdr:row>
      <xdr:rowOff>889000</xdr:rowOff>
    </xdr:to>
    <xdr:pic>
      <xdr:nvPicPr>
        <xdr:cNvPr id="115" name="WS237DF1-marvin">
          <a:extLst>
            <a:ext uri="{FF2B5EF4-FFF2-40B4-BE49-F238E27FC236}">
              <a16:creationId xmlns="" xmlns:a16="http://schemas.microsoft.com/office/drawing/2014/main" id="{13CD7FC7-A396-FC47-B703-2E661202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105931970"/>
          <a:ext cx="875030" cy="875030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113</xdr:row>
      <xdr:rowOff>13970</xdr:rowOff>
    </xdr:from>
    <xdr:to>
      <xdr:col>1</xdr:col>
      <xdr:colOff>1050925</xdr:colOff>
      <xdr:row>113</xdr:row>
      <xdr:rowOff>889000</xdr:rowOff>
    </xdr:to>
    <xdr:pic>
      <xdr:nvPicPr>
        <xdr:cNvPr id="116" name="WS237DG1-marvin">
          <a:extLst>
            <a:ext uri="{FF2B5EF4-FFF2-40B4-BE49-F238E27FC236}">
              <a16:creationId xmlns="" xmlns:a16="http://schemas.microsoft.com/office/drawing/2014/main" id="{883DAE1F-2A25-1042-9DDB-00F5E80AC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106884470"/>
          <a:ext cx="875030" cy="875030"/>
        </a:xfrm>
        <a:prstGeom prst="rect">
          <a:avLst/>
        </a:prstGeom>
      </xdr:spPr>
    </xdr:pic>
    <xdr:clientData/>
  </xdr:twoCellAnchor>
  <xdr:twoCellAnchor>
    <xdr:from>
      <xdr:col>1</xdr:col>
      <xdr:colOff>175895</xdr:colOff>
      <xdr:row>114</xdr:row>
      <xdr:rowOff>13970</xdr:rowOff>
    </xdr:from>
    <xdr:to>
      <xdr:col>1</xdr:col>
      <xdr:colOff>1050925</xdr:colOff>
      <xdr:row>114</xdr:row>
      <xdr:rowOff>889000</xdr:rowOff>
    </xdr:to>
    <xdr:pic>
      <xdr:nvPicPr>
        <xdr:cNvPr id="117" name="WS237DI1-marvin">
          <a:extLst>
            <a:ext uri="{FF2B5EF4-FFF2-40B4-BE49-F238E27FC236}">
              <a16:creationId xmlns="" xmlns:a16="http://schemas.microsoft.com/office/drawing/2014/main" id="{B45A0E13-8DB2-334B-9C3C-05633FFD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95" y="107836970"/>
          <a:ext cx="875030" cy="875030"/>
        </a:xfrm>
        <a:prstGeom prst="rect">
          <a:avLst/>
        </a:prstGeom>
      </xdr:spPr>
    </xdr:pic>
    <xdr:clientData/>
  </xdr:twoCellAnchor>
  <xdr:twoCellAnchor>
    <xdr:from>
      <xdr:col>1</xdr:col>
      <xdr:colOff>129886</xdr:colOff>
      <xdr:row>108</xdr:row>
      <xdr:rowOff>331932</xdr:rowOff>
    </xdr:from>
    <xdr:to>
      <xdr:col>1</xdr:col>
      <xdr:colOff>1209386</xdr:colOff>
      <xdr:row>108</xdr:row>
      <xdr:rowOff>827232</xdr:rowOff>
    </xdr:to>
    <xdr:pic>
      <xdr:nvPicPr>
        <xdr:cNvPr id="118" name="Image 212">
          <a:extLst>
            <a:ext uri="{FF2B5EF4-FFF2-40B4-BE49-F238E27FC236}">
              <a16:creationId xmlns="" xmlns:a16="http://schemas.microsoft.com/office/drawing/2014/main" id="{E3EA9CAE-203A-4846-A7C9-8E338C2B6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4786" y="102439932"/>
          <a:ext cx="1079500" cy="49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230909</xdr:colOff>
      <xdr:row>109</xdr:row>
      <xdr:rowOff>173182</xdr:rowOff>
    </xdr:from>
    <xdr:to>
      <xdr:col>1</xdr:col>
      <xdr:colOff>1066569</xdr:colOff>
      <xdr:row>109</xdr:row>
      <xdr:rowOff>795482</xdr:rowOff>
    </xdr:to>
    <xdr:pic>
      <xdr:nvPicPr>
        <xdr:cNvPr id="119" name="Image 213" descr="New Balance 1101 White Black Men Unisex Slip On Sandal Slides Shoes  SD1101GBW M | eBay">
          <a:extLst>
            <a:ext uri="{FF2B5EF4-FFF2-40B4-BE49-F238E27FC236}">
              <a16:creationId xmlns="" xmlns:a16="http://schemas.microsoft.com/office/drawing/2014/main" id="{D4B49E36-A399-6A4B-B7FA-267428C0C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809" y="103233682"/>
          <a:ext cx="835660" cy="622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245341</xdr:colOff>
      <xdr:row>110</xdr:row>
      <xdr:rowOff>93807</xdr:rowOff>
    </xdr:from>
    <xdr:to>
      <xdr:col>1</xdr:col>
      <xdr:colOff>1035281</xdr:colOff>
      <xdr:row>110</xdr:row>
      <xdr:rowOff>843107</xdr:rowOff>
    </xdr:to>
    <xdr:pic>
      <xdr:nvPicPr>
        <xdr:cNvPr id="120" name="Image 214" descr="Buy New Balance pink SD1101 for Men in MENA, Worldwide">
          <a:extLst>
            <a:ext uri="{FF2B5EF4-FFF2-40B4-BE49-F238E27FC236}">
              <a16:creationId xmlns="" xmlns:a16="http://schemas.microsoft.com/office/drawing/2014/main" id="{FBCB5B9D-4B07-1E4B-8B6C-18474FEBF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50241" y="104106807"/>
          <a:ext cx="789940" cy="749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ycohen/Library/Containers/com.apple.mail/Data/Library/Mail%20Downloads/68A61095-563E-4509-B964-1E08CD74C279/SHA%20Offer%20NAO%20Packed%2007%20September%20New%20Balance%20FW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Siz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"/>
  <sheetViews>
    <sheetView tabSelected="1" topLeftCell="D1" zoomScale="70" zoomScaleNormal="70" workbookViewId="0">
      <selection activeCell="T116" sqref="T116"/>
    </sheetView>
  </sheetViews>
  <sheetFormatPr defaultColWidth="10.625" defaultRowHeight="12.75" x14ac:dyDescent="0.25"/>
  <cols>
    <col min="1" max="1" width="14.5" style="15" bestFit="1" customWidth="1"/>
    <col min="2" max="2" width="18.625" style="15" customWidth="1"/>
    <col min="3" max="3" width="32.5" style="15" bestFit="1" customWidth="1"/>
    <col min="4" max="4" width="23.5" style="15" bestFit="1" customWidth="1"/>
    <col min="5" max="7" width="10.625" style="15"/>
    <col min="8" max="8" width="14.5" style="15" bestFit="1" customWidth="1"/>
    <col min="9" max="9" width="21" style="15" bestFit="1" customWidth="1"/>
    <col min="10" max="10" width="10.625" style="15"/>
    <col min="11" max="11" width="16.75" style="15" customWidth="1"/>
    <col min="12" max="13" width="10.625" style="15"/>
    <col min="14" max="14" width="10.875" style="22"/>
    <col min="15" max="17" width="10.625" style="15"/>
    <col min="18" max="18" width="21.125" style="15" bestFit="1" customWidth="1"/>
    <col min="19" max="19" width="17.625" style="23" customWidth="1"/>
    <col min="20" max="20" width="10.875" style="24"/>
    <col min="21" max="21" width="13.625" style="26" bestFit="1" customWidth="1"/>
    <col min="22" max="22" width="67.625" style="15" bestFit="1" customWidth="1"/>
    <col min="23" max="16384" width="10.625" style="15"/>
  </cols>
  <sheetData>
    <row r="1" spans="1:22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4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/>
      <c r="U1" s="13" t="s">
        <v>19</v>
      </c>
      <c r="V1" s="13" t="s">
        <v>20</v>
      </c>
    </row>
    <row r="2" spans="1:22" ht="75" customHeight="1" x14ac:dyDescent="0.25">
      <c r="A2" s="16" t="s">
        <v>21</v>
      </c>
      <c r="B2" s="16"/>
      <c r="C2" s="16" t="s">
        <v>22</v>
      </c>
      <c r="D2" s="16" t="s">
        <v>23</v>
      </c>
      <c r="E2" s="16" t="s">
        <v>24</v>
      </c>
      <c r="F2" s="16" t="s">
        <v>25</v>
      </c>
      <c r="G2" s="16" t="s">
        <v>26</v>
      </c>
      <c r="H2" s="16" t="s">
        <v>21</v>
      </c>
      <c r="I2" s="16" t="s">
        <v>27</v>
      </c>
      <c r="J2" s="16" t="s">
        <v>28</v>
      </c>
      <c r="K2" s="16" t="s">
        <v>668</v>
      </c>
      <c r="L2" s="16" t="s">
        <v>29</v>
      </c>
      <c r="M2" s="16" t="s">
        <v>30</v>
      </c>
      <c r="N2" s="17">
        <v>60</v>
      </c>
      <c r="O2" s="18" t="s">
        <v>31</v>
      </c>
      <c r="P2" s="16" t="s">
        <v>32</v>
      </c>
      <c r="Q2" s="16" t="s">
        <v>33</v>
      </c>
      <c r="R2" s="16" t="s">
        <v>34</v>
      </c>
      <c r="S2" s="27">
        <v>246</v>
      </c>
      <c r="T2" s="28"/>
      <c r="U2" s="29">
        <f>SUM(T2*S2)</f>
        <v>0</v>
      </c>
      <c r="V2" s="18" t="str">
        <f t="shared" ref="V2:V33" si="0">VLOOKUP(R2,size,6,FALSE)</f>
        <v>S/34  M/72  L/63  XL/51  2XL/26</v>
      </c>
    </row>
    <row r="3" spans="1:22" ht="75" customHeight="1" x14ac:dyDescent="0.25">
      <c r="A3" s="16" t="s">
        <v>35</v>
      </c>
      <c r="B3" s="16"/>
      <c r="C3" s="16" t="s">
        <v>22</v>
      </c>
      <c r="D3" s="16" t="s">
        <v>36</v>
      </c>
      <c r="E3" s="16" t="s">
        <v>24</v>
      </c>
      <c r="F3" s="16" t="s">
        <v>25</v>
      </c>
      <c r="G3" s="16" t="s">
        <v>26</v>
      </c>
      <c r="H3" s="16" t="s">
        <v>35</v>
      </c>
      <c r="I3" s="16" t="s">
        <v>27</v>
      </c>
      <c r="J3" s="16" t="s">
        <v>28</v>
      </c>
      <c r="K3" s="16" t="s">
        <v>668</v>
      </c>
      <c r="L3" s="16" t="s">
        <v>29</v>
      </c>
      <c r="M3" s="16" t="s">
        <v>37</v>
      </c>
      <c r="N3" s="17">
        <v>60</v>
      </c>
      <c r="O3" s="18" t="s">
        <v>31</v>
      </c>
      <c r="P3" s="16" t="s">
        <v>32</v>
      </c>
      <c r="Q3" s="16" t="s">
        <v>33</v>
      </c>
      <c r="R3" s="16" t="s">
        <v>38</v>
      </c>
      <c r="S3" s="27">
        <v>120</v>
      </c>
      <c r="T3" s="28"/>
      <c r="U3" s="29">
        <f t="shared" ref="U3:U66" si="1">SUM(T3*S3)</f>
        <v>0</v>
      </c>
      <c r="V3" s="18" t="str">
        <f t="shared" si="0"/>
        <v>S/12  M/36  L/36  XL/24  2XL/12</v>
      </c>
    </row>
    <row r="4" spans="1:22" ht="75" customHeight="1" x14ac:dyDescent="0.25">
      <c r="A4" s="16" t="s">
        <v>39</v>
      </c>
      <c r="B4" s="16"/>
      <c r="C4" s="16" t="s">
        <v>40</v>
      </c>
      <c r="D4" s="16" t="s">
        <v>23</v>
      </c>
      <c r="E4" s="16" t="s">
        <v>24</v>
      </c>
      <c r="F4" s="16" t="s">
        <v>41</v>
      </c>
      <c r="G4" s="16" t="s">
        <v>26</v>
      </c>
      <c r="H4" s="16" t="s">
        <v>39</v>
      </c>
      <c r="I4" s="16" t="s">
        <v>27</v>
      </c>
      <c r="J4" s="16" t="s">
        <v>28</v>
      </c>
      <c r="K4" s="16" t="s">
        <v>668</v>
      </c>
      <c r="L4" s="16" t="s">
        <v>42</v>
      </c>
      <c r="M4" s="16" t="s">
        <v>30</v>
      </c>
      <c r="N4" s="17">
        <v>50</v>
      </c>
      <c r="O4" s="18" t="s">
        <v>31</v>
      </c>
      <c r="P4" s="16" t="s">
        <v>32</v>
      </c>
      <c r="Q4" s="16" t="s">
        <v>33</v>
      </c>
      <c r="R4" s="16" t="s">
        <v>43</v>
      </c>
      <c r="S4" s="27">
        <v>71</v>
      </c>
      <c r="T4" s="28"/>
      <c r="U4" s="29">
        <f t="shared" si="1"/>
        <v>0</v>
      </c>
      <c r="V4" s="18" t="str">
        <f t="shared" si="0"/>
        <v>S/14  M/23  L/18  XL/9  2XL/7</v>
      </c>
    </row>
    <row r="5" spans="1:22" ht="75" customHeight="1" x14ac:dyDescent="0.25">
      <c r="A5" s="16" t="s">
        <v>44</v>
      </c>
      <c r="B5" s="16"/>
      <c r="C5" s="16" t="s">
        <v>45</v>
      </c>
      <c r="D5" s="16" t="s">
        <v>23</v>
      </c>
      <c r="E5" s="16" t="s">
        <v>24</v>
      </c>
      <c r="F5" s="16" t="s">
        <v>46</v>
      </c>
      <c r="G5" s="16" t="s">
        <v>26</v>
      </c>
      <c r="H5" s="16" t="s">
        <v>44</v>
      </c>
      <c r="I5" s="16" t="s">
        <v>27</v>
      </c>
      <c r="J5" s="16" t="s">
        <v>28</v>
      </c>
      <c r="K5" s="16" t="s">
        <v>668</v>
      </c>
      <c r="L5" s="16" t="s">
        <v>47</v>
      </c>
      <c r="M5" s="16" t="s">
        <v>30</v>
      </c>
      <c r="N5" s="17">
        <v>30</v>
      </c>
      <c r="O5" s="18" t="s">
        <v>31</v>
      </c>
      <c r="P5" s="16" t="s">
        <v>32</v>
      </c>
      <c r="Q5" s="16" t="s">
        <v>33</v>
      </c>
      <c r="R5" s="16" t="s">
        <v>48</v>
      </c>
      <c r="S5" s="27">
        <v>57</v>
      </c>
      <c r="T5" s="28"/>
      <c r="U5" s="29">
        <f t="shared" si="1"/>
        <v>0</v>
      </c>
      <c r="V5" s="18" t="str">
        <f t="shared" si="0"/>
        <v>S/6  M/13  L/19  XL/13  2XL/6</v>
      </c>
    </row>
    <row r="6" spans="1:22" ht="75" customHeight="1" x14ac:dyDescent="0.25">
      <c r="A6" s="16" t="s">
        <v>49</v>
      </c>
      <c r="B6" s="16"/>
      <c r="C6" s="16" t="s">
        <v>45</v>
      </c>
      <c r="D6" s="16" t="s">
        <v>50</v>
      </c>
      <c r="E6" s="16" t="s">
        <v>24</v>
      </c>
      <c r="F6" s="16" t="s">
        <v>46</v>
      </c>
      <c r="G6" s="16" t="s">
        <v>26</v>
      </c>
      <c r="H6" s="16" t="s">
        <v>49</v>
      </c>
      <c r="I6" s="16" t="s">
        <v>27</v>
      </c>
      <c r="J6" s="16" t="s">
        <v>28</v>
      </c>
      <c r="K6" s="16" t="s">
        <v>668</v>
      </c>
      <c r="L6" s="16" t="s">
        <v>47</v>
      </c>
      <c r="M6" s="16" t="s">
        <v>51</v>
      </c>
      <c r="N6" s="17">
        <v>30</v>
      </c>
      <c r="O6" s="18" t="s">
        <v>31</v>
      </c>
      <c r="P6" s="16" t="s">
        <v>32</v>
      </c>
      <c r="Q6" s="16" t="s">
        <v>33</v>
      </c>
      <c r="R6" s="16" t="s">
        <v>52</v>
      </c>
      <c r="S6" s="27">
        <v>57</v>
      </c>
      <c r="T6" s="28"/>
      <c r="U6" s="29">
        <f t="shared" si="1"/>
        <v>0</v>
      </c>
      <c r="V6" s="18" t="str">
        <f t="shared" si="0"/>
        <v>S/6  M/13  L/19  XL/13  2XL/6</v>
      </c>
    </row>
    <row r="7" spans="1:22" ht="75" customHeight="1" x14ac:dyDescent="0.25">
      <c r="A7" s="16" t="s">
        <v>53</v>
      </c>
      <c r="B7" s="16"/>
      <c r="C7" s="16" t="s">
        <v>54</v>
      </c>
      <c r="D7" s="16" t="s">
        <v>23</v>
      </c>
      <c r="E7" s="16" t="s">
        <v>24</v>
      </c>
      <c r="F7" s="16" t="s">
        <v>46</v>
      </c>
      <c r="G7" s="16" t="s">
        <v>26</v>
      </c>
      <c r="H7" s="16" t="s">
        <v>53</v>
      </c>
      <c r="I7" s="16" t="s">
        <v>27</v>
      </c>
      <c r="J7" s="16" t="s">
        <v>28</v>
      </c>
      <c r="K7" s="16" t="s">
        <v>668</v>
      </c>
      <c r="L7" s="16" t="s">
        <v>55</v>
      </c>
      <c r="M7" s="16" t="s">
        <v>30</v>
      </c>
      <c r="N7" s="17">
        <v>25</v>
      </c>
      <c r="O7" s="18" t="s">
        <v>31</v>
      </c>
      <c r="P7" s="16" t="s">
        <v>32</v>
      </c>
      <c r="Q7" s="16" t="s">
        <v>33</v>
      </c>
      <c r="R7" s="16" t="s">
        <v>56</v>
      </c>
      <c r="S7" s="27">
        <v>123</v>
      </c>
      <c r="T7" s="28"/>
      <c r="U7" s="29">
        <f t="shared" si="1"/>
        <v>0</v>
      </c>
      <c r="V7" s="18" t="str">
        <f t="shared" si="0"/>
        <v>S/11  M/26  L/39  XL/26  2XL/21</v>
      </c>
    </row>
    <row r="8" spans="1:22" ht="75" customHeight="1" x14ac:dyDescent="0.25">
      <c r="A8" s="16" t="s">
        <v>57</v>
      </c>
      <c r="B8" s="16"/>
      <c r="C8" s="16" t="s">
        <v>54</v>
      </c>
      <c r="D8" s="16" t="s">
        <v>50</v>
      </c>
      <c r="E8" s="16" t="s">
        <v>24</v>
      </c>
      <c r="F8" s="16" t="s">
        <v>46</v>
      </c>
      <c r="G8" s="16" t="s">
        <v>26</v>
      </c>
      <c r="H8" s="16" t="s">
        <v>57</v>
      </c>
      <c r="I8" s="16" t="s">
        <v>27</v>
      </c>
      <c r="J8" s="16" t="s">
        <v>28</v>
      </c>
      <c r="K8" s="16" t="s">
        <v>668</v>
      </c>
      <c r="L8" s="16" t="s">
        <v>55</v>
      </c>
      <c r="M8" s="16" t="s">
        <v>51</v>
      </c>
      <c r="N8" s="17">
        <v>25</v>
      </c>
      <c r="O8" s="18" t="s">
        <v>31</v>
      </c>
      <c r="P8" s="16" t="s">
        <v>32</v>
      </c>
      <c r="Q8" s="16" t="s">
        <v>33</v>
      </c>
      <c r="R8" s="16" t="s">
        <v>58</v>
      </c>
      <c r="S8" s="27">
        <v>72</v>
      </c>
      <c r="T8" s="28"/>
      <c r="U8" s="29">
        <f t="shared" si="1"/>
        <v>0</v>
      </c>
      <c r="V8" s="18" t="str">
        <f t="shared" si="0"/>
        <v>S/9  M/26  L/17  XL/14  2XL/6</v>
      </c>
    </row>
    <row r="9" spans="1:22" ht="75" customHeight="1" x14ac:dyDescent="0.25">
      <c r="A9" s="16" t="s">
        <v>59</v>
      </c>
      <c r="B9" s="16"/>
      <c r="C9" s="16" t="s">
        <v>60</v>
      </c>
      <c r="D9" s="16" t="s">
        <v>61</v>
      </c>
      <c r="E9" s="16" t="s">
        <v>24</v>
      </c>
      <c r="F9" s="16" t="s">
        <v>62</v>
      </c>
      <c r="G9" s="16" t="s">
        <v>26</v>
      </c>
      <c r="H9" s="16" t="s">
        <v>59</v>
      </c>
      <c r="I9" s="16" t="s">
        <v>27</v>
      </c>
      <c r="J9" s="16" t="s">
        <v>28</v>
      </c>
      <c r="K9" s="16" t="s">
        <v>668</v>
      </c>
      <c r="L9" s="16" t="s">
        <v>63</v>
      </c>
      <c r="M9" s="16" t="s">
        <v>64</v>
      </c>
      <c r="N9" s="17">
        <v>60</v>
      </c>
      <c r="O9" s="18" t="s">
        <v>31</v>
      </c>
      <c r="P9" s="16" t="s">
        <v>32</v>
      </c>
      <c r="Q9" s="16" t="s">
        <v>33</v>
      </c>
      <c r="R9" s="16" t="s">
        <v>65</v>
      </c>
      <c r="S9" s="27">
        <v>84</v>
      </c>
      <c r="T9" s="28"/>
      <c r="U9" s="29">
        <f t="shared" si="1"/>
        <v>0</v>
      </c>
      <c r="V9" s="18" t="str">
        <f t="shared" si="0"/>
        <v>S/12  M/24  L/24  XL/12  2XL/12</v>
      </c>
    </row>
    <row r="10" spans="1:22" ht="75" customHeight="1" x14ac:dyDescent="0.25">
      <c r="A10" s="16" t="s">
        <v>66</v>
      </c>
      <c r="B10" s="16"/>
      <c r="C10" s="16" t="s">
        <v>60</v>
      </c>
      <c r="D10" s="16" t="s">
        <v>23</v>
      </c>
      <c r="E10" s="16" t="s">
        <v>24</v>
      </c>
      <c r="F10" s="16" t="s">
        <v>62</v>
      </c>
      <c r="G10" s="16" t="s">
        <v>26</v>
      </c>
      <c r="H10" s="16" t="s">
        <v>66</v>
      </c>
      <c r="I10" s="16" t="s">
        <v>27</v>
      </c>
      <c r="J10" s="16" t="s">
        <v>28</v>
      </c>
      <c r="K10" s="16" t="s">
        <v>668</v>
      </c>
      <c r="L10" s="16" t="s">
        <v>63</v>
      </c>
      <c r="M10" s="16" t="s">
        <v>30</v>
      </c>
      <c r="N10" s="17">
        <v>60</v>
      </c>
      <c r="O10" s="18" t="s">
        <v>31</v>
      </c>
      <c r="P10" s="16" t="s">
        <v>32</v>
      </c>
      <c r="Q10" s="16" t="s">
        <v>33</v>
      </c>
      <c r="R10" s="16" t="s">
        <v>67</v>
      </c>
      <c r="S10" s="27">
        <v>108</v>
      </c>
      <c r="T10" s="28"/>
      <c r="U10" s="29">
        <f t="shared" si="1"/>
        <v>0</v>
      </c>
      <c r="V10" s="18" t="str">
        <f t="shared" si="0"/>
        <v>S/24  M/36  L/24  XL/12  2XL/12</v>
      </c>
    </row>
    <row r="11" spans="1:22" ht="75" customHeight="1" x14ac:dyDescent="0.25">
      <c r="A11" s="16" t="s">
        <v>68</v>
      </c>
      <c r="B11" s="16"/>
      <c r="C11" s="16" t="s">
        <v>69</v>
      </c>
      <c r="D11" s="16" t="s">
        <v>61</v>
      </c>
      <c r="E11" s="16" t="s">
        <v>24</v>
      </c>
      <c r="F11" s="16" t="s">
        <v>62</v>
      </c>
      <c r="G11" s="16" t="s">
        <v>26</v>
      </c>
      <c r="H11" s="16" t="s">
        <v>68</v>
      </c>
      <c r="I11" s="16" t="s">
        <v>27</v>
      </c>
      <c r="J11" s="16" t="s">
        <v>28</v>
      </c>
      <c r="K11" s="16" t="s">
        <v>668</v>
      </c>
      <c r="L11" s="16" t="s">
        <v>70</v>
      </c>
      <c r="M11" s="16" t="s">
        <v>64</v>
      </c>
      <c r="N11" s="17">
        <v>50</v>
      </c>
      <c r="O11" s="18" t="s">
        <v>31</v>
      </c>
      <c r="P11" s="16" t="s">
        <v>32</v>
      </c>
      <c r="Q11" s="16" t="s">
        <v>33</v>
      </c>
      <c r="R11" s="16" t="s">
        <v>71</v>
      </c>
      <c r="S11" s="27">
        <v>84</v>
      </c>
      <c r="T11" s="28"/>
      <c r="U11" s="29">
        <f t="shared" si="1"/>
        <v>0</v>
      </c>
      <c r="V11" s="18" t="str">
        <f t="shared" si="0"/>
        <v>S/12  M/24  L/24  XL/12  2XL/12</v>
      </c>
    </row>
    <row r="12" spans="1:22" ht="75" customHeight="1" x14ac:dyDescent="0.25">
      <c r="A12" s="16" t="s">
        <v>72</v>
      </c>
      <c r="B12" s="16"/>
      <c r="C12" s="16" t="s">
        <v>69</v>
      </c>
      <c r="D12" s="16" t="s">
        <v>23</v>
      </c>
      <c r="E12" s="16" t="s">
        <v>24</v>
      </c>
      <c r="F12" s="16" t="s">
        <v>62</v>
      </c>
      <c r="G12" s="16" t="s">
        <v>26</v>
      </c>
      <c r="H12" s="16" t="s">
        <v>72</v>
      </c>
      <c r="I12" s="16" t="s">
        <v>27</v>
      </c>
      <c r="J12" s="16" t="s">
        <v>28</v>
      </c>
      <c r="K12" s="16" t="s">
        <v>668</v>
      </c>
      <c r="L12" s="16" t="s">
        <v>70</v>
      </c>
      <c r="M12" s="16" t="s">
        <v>30</v>
      </c>
      <c r="N12" s="17">
        <v>50</v>
      </c>
      <c r="O12" s="18" t="s">
        <v>31</v>
      </c>
      <c r="P12" s="16" t="s">
        <v>32</v>
      </c>
      <c r="Q12" s="16" t="s">
        <v>33</v>
      </c>
      <c r="R12" s="16" t="s">
        <v>73</v>
      </c>
      <c r="S12" s="27">
        <v>120</v>
      </c>
      <c r="T12" s="28"/>
      <c r="U12" s="29">
        <f t="shared" si="1"/>
        <v>0</v>
      </c>
      <c r="V12" s="18" t="str">
        <f t="shared" si="0"/>
        <v>S/18  M/30  L/30  XL/24  2XL/18</v>
      </c>
    </row>
    <row r="13" spans="1:22" ht="75" customHeight="1" x14ac:dyDescent="0.25">
      <c r="A13" s="16" t="s">
        <v>74</v>
      </c>
      <c r="B13" s="16"/>
      <c r="C13" s="16" t="s">
        <v>75</v>
      </c>
      <c r="D13" s="16" t="s">
        <v>23</v>
      </c>
      <c r="E13" s="16" t="s">
        <v>24</v>
      </c>
      <c r="F13" s="16" t="s">
        <v>62</v>
      </c>
      <c r="G13" s="16" t="s">
        <v>26</v>
      </c>
      <c r="H13" s="16" t="s">
        <v>74</v>
      </c>
      <c r="I13" s="16" t="s">
        <v>76</v>
      </c>
      <c r="J13" s="16" t="s">
        <v>28</v>
      </c>
      <c r="K13" s="16" t="s">
        <v>668</v>
      </c>
      <c r="L13" s="16" t="s">
        <v>77</v>
      </c>
      <c r="M13" s="16" t="s">
        <v>30</v>
      </c>
      <c r="N13" s="17">
        <v>65</v>
      </c>
      <c r="O13" s="18" t="s">
        <v>31</v>
      </c>
      <c r="P13" s="16" t="s">
        <v>32</v>
      </c>
      <c r="Q13" s="16" t="s">
        <v>33</v>
      </c>
      <c r="R13" s="16" t="s">
        <v>78</v>
      </c>
      <c r="S13" s="27">
        <v>108</v>
      </c>
      <c r="T13" s="28"/>
      <c r="U13" s="29">
        <f t="shared" si="1"/>
        <v>0</v>
      </c>
      <c r="V13" s="18" t="str">
        <f t="shared" si="0"/>
        <v>S/16  M/30  L/30  XL/16  2XL/16</v>
      </c>
    </row>
    <row r="14" spans="1:22" ht="75" customHeight="1" x14ac:dyDescent="0.25">
      <c r="A14" s="16" t="s">
        <v>79</v>
      </c>
      <c r="B14" s="16"/>
      <c r="C14" s="16" t="s">
        <v>75</v>
      </c>
      <c r="D14" s="16" t="s">
        <v>80</v>
      </c>
      <c r="E14" s="16" t="s">
        <v>24</v>
      </c>
      <c r="F14" s="16" t="s">
        <v>62</v>
      </c>
      <c r="G14" s="16" t="s">
        <v>26</v>
      </c>
      <c r="H14" s="16" t="s">
        <v>79</v>
      </c>
      <c r="I14" s="16" t="s">
        <v>76</v>
      </c>
      <c r="J14" s="16" t="s">
        <v>28</v>
      </c>
      <c r="K14" s="16" t="s">
        <v>668</v>
      </c>
      <c r="L14" s="16" t="s">
        <v>77</v>
      </c>
      <c r="M14" s="16" t="s">
        <v>81</v>
      </c>
      <c r="N14" s="17">
        <v>65</v>
      </c>
      <c r="O14" s="18" t="s">
        <v>31</v>
      </c>
      <c r="P14" s="16" t="s">
        <v>32</v>
      </c>
      <c r="Q14" s="16" t="s">
        <v>33</v>
      </c>
      <c r="R14" s="16" t="s">
        <v>82</v>
      </c>
      <c r="S14" s="27">
        <v>49</v>
      </c>
      <c r="T14" s="28"/>
      <c r="U14" s="29">
        <f t="shared" si="1"/>
        <v>0</v>
      </c>
      <c r="V14" s="18" t="str">
        <f t="shared" si="0"/>
        <v>S/7  M/14  L/14  XL/7  2XL/7</v>
      </c>
    </row>
    <row r="15" spans="1:22" ht="75" customHeight="1" x14ac:dyDescent="0.25">
      <c r="A15" s="16" t="s">
        <v>83</v>
      </c>
      <c r="B15" s="16"/>
      <c r="C15" s="16" t="s">
        <v>84</v>
      </c>
      <c r="D15" s="16" t="s">
        <v>23</v>
      </c>
      <c r="E15" s="16" t="s">
        <v>24</v>
      </c>
      <c r="F15" s="16" t="s">
        <v>85</v>
      </c>
      <c r="G15" s="16" t="s">
        <v>86</v>
      </c>
      <c r="H15" s="16" t="s">
        <v>83</v>
      </c>
      <c r="I15" s="16" t="s">
        <v>27</v>
      </c>
      <c r="J15" s="16" t="s">
        <v>28</v>
      </c>
      <c r="K15" s="16" t="s">
        <v>668</v>
      </c>
      <c r="L15" s="16" t="s">
        <v>87</v>
      </c>
      <c r="M15" s="16" t="s">
        <v>30</v>
      </c>
      <c r="N15" s="17">
        <v>40</v>
      </c>
      <c r="O15" s="18" t="s">
        <v>31</v>
      </c>
      <c r="P15" s="16" t="s">
        <v>32</v>
      </c>
      <c r="Q15" s="16" t="s">
        <v>33</v>
      </c>
      <c r="R15" s="16" t="s">
        <v>88</v>
      </c>
      <c r="S15" s="27">
        <v>105</v>
      </c>
      <c r="T15" s="28"/>
      <c r="U15" s="29">
        <f t="shared" si="1"/>
        <v>0</v>
      </c>
      <c r="V15" s="18" t="str">
        <f t="shared" si="0"/>
        <v>S/12  M/18  L/30  XL/30  2XL/15</v>
      </c>
    </row>
    <row r="16" spans="1:22" ht="75" customHeight="1" x14ac:dyDescent="0.25">
      <c r="A16" s="16" t="s">
        <v>89</v>
      </c>
      <c r="B16" s="16"/>
      <c r="C16" s="16" t="s">
        <v>90</v>
      </c>
      <c r="D16" s="16" t="s">
        <v>23</v>
      </c>
      <c r="E16" s="16" t="s">
        <v>24</v>
      </c>
      <c r="F16" s="16" t="s">
        <v>41</v>
      </c>
      <c r="G16" s="16" t="s">
        <v>86</v>
      </c>
      <c r="H16" s="16" t="s">
        <v>89</v>
      </c>
      <c r="I16" s="16" t="s">
        <v>27</v>
      </c>
      <c r="J16" s="16" t="s">
        <v>28</v>
      </c>
      <c r="K16" s="16" t="s">
        <v>668</v>
      </c>
      <c r="L16" s="16" t="s">
        <v>91</v>
      </c>
      <c r="M16" s="16" t="s">
        <v>30</v>
      </c>
      <c r="N16" s="17">
        <v>50</v>
      </c>
      <c r="O16" s="18" t="s">
        <v>31</v>
      </c>
      <c r="P16" s="16" t="s">
        <v>32</v>
      </c>
      <c r="Q16" s="16" t="s">
        <v>33</v>
      </c>
      <c r="R16" s="16" t="s">
        <v>92</v>
      </c>
      <c r="S16" s="27">
        <v>84</v>
      </c>
      <c r="T16" s="28"/>
      <c r="U16" s="29">
        <f t="shared" si="1"/>
        <v>0</v>
      </c>
      <c r="V16" s="18" t="str">
        <f t="shared" si="0"/>
        <v>XS/12  S/36  M/24  L/12</v>
      </c>
    </row>
    <row r="17" spans="1:22" ht="75" customHeight="1" x14ac:dyDescent="0.25">
      <c r="A17" s="16" t="s">
        <v>93</v>
      </c>
      <c r="B17" s="16"/>
      <c r="C17" s="16" t="s">
        <v>94</v>
      </c>
      <c r="D17" s="16" t="s">
        <v>23</v>
      </c>
      <c r="E17" s="16" t="s">
        <v>24</v>
      </c>
      <c r="F17" s="16" t="s">
        <v>95</v>
      </c>
      <c r="G17" s="16" t="s">
        <v>86</v>
      </c>
      <c r="H17" s="16" t="s">
        <v>93</v>
      </c>
      <c r="I17" s="16" t="s">
        <v>27</v>
      </c>
      <c r="J17" s="16" t="s">
        <v>28</v>
      </c>
      <c r="K17" s="16" t="s">
        <v>668</v>
      </c>
      <c r="L17" s="16" t="s">
        <v>96</v>
      </c>
      <c r="M17" s="16" t="s">
        <v>30</v>
      </c>
      <c r="N17" s="17">
        <v>40</v>
      </c>
      <c r="O17" s="18" t="s">
        <v>31</v>
      </c>
      <c r="P17" s="16" t="s">
        <v>32</v>
      </c>
      <c r="Q17" s="16" t="s">
        <v>33</v>
      </c>
      <c r="R17" s="16" t="s">
        <v>97</v>
      </c>
      <c r="S17" s="27">
        <v>120</v>
      </c>
      <c r="T17" s="28"/>
      <c r="U17" s="29">
        <f t="shared" si="1"/>
        <v>0</v>
      </c>
      <c r="V17" s="18" t="str">
        <f t="shared" si="0"/>
        <v>XS/20  S/55  M/35  L/10</v>
      </c>
    </row>
    <row r="18" spans="1:22" ht="75" customHeight="1" x14ac:dyDescent="0.25">
      <c r="A18" s="16" t="s">
        <v>98</v>
      </c>
      <c r="B18" s="16"/>
      <c r="C18" s="16" t="s">
        <v>99</v>
      </c>
      <c r="D18" s="16" t="s">
        <v>23</v>
      </c>
      <c r="E18" s="16" t="s">
        <v>24</v>
      </c>
      <c r="F18" s="16" t="s">
        <v>41</v>
      </c>
      <c r="G18" s="16" t="s">
        <v>86</v>
      </c>
      <c r="H18" s="16" t="s">
        <v>98</v>
      </c>
      <c r="I18" s="16" t="s">
        <v>27</v>
      </c>
      <c r="J18" s="16" t="s">
        <v>28</v>
      </c>
      <c r="K18" s="16" t="s">
        <v>668</v>
      </c>
      <c r="L18" s="16" t="s">
        <v>100</v>
      </c>
      <c r="M18" s="16" t="s">
        <v>30</v>
      </c>
      <c r="N18" s="17">
        <v>50</v>
      </c>
      <c r="O18" s="18" t="s">
        <v>31</v>
      </c>
      <c r="P18" s="16" t="s">
        <v>32</v>
      </c>
      <c r="Q18" s="16" t="s">
        <v>33</v>
      </c>
      <c r="R18" s="16" t="s">
        <v>101</v>
      </c>
      <c r="S18" s="27">
        <v>84</v>
      </c>
      <c r="T18" s="28"/>
      <c r="U18" s="29">
        <f t="shared" si="1"/>
        <v>0</v>
      </c>
      <c r="V18" s="18" t="str">
        <f t="shared" si="0"/>
        <v>XS/12  S/36  M/24  L/12</v>
      </c>
    </row>
    <row r="19" spans="1:22" ht="75" customHeight="1" x14ac:dyDescent="0.25">
      <c r="A19" s="16" t="s">
        <v>102</v>
      </c>
      <c r="B19" s="16"/>
      <c r="C19" s="16" t="s">
        <v>103</v>
      </c>
      <c r="D19" s="16" t="s">
        <v>23</v>
      </c>
      <c r="E19" s="16" t="s">
        <v>24</v>
      </c>
      <c r="F19" s="16" t="s">
        <v>62</v>
      </c>
      <c r="G19" s="16" t="s">
        <v>86</v>
      </c>
      <c r="H19" s="16" t="s">
        <v>102</v>
      </c>
      <c r="I19" s="16" t="s">
        <v>76</v>
      </c>
      <c r="J19" s="16" t="s">
        <v>28</v>
      </c>
      <c r="K19" s="16" t="s">
        <v>668</v>
      </c>
      <c r="L19" s="16" t="s">
        <v>104</v>
      </c>
      <c r="M19" s="16" t="s">
        <v>30</v>
      </c>
      <c r="N19" s="17">
        <v>50</v>
      </c>
      <c r="O19" s="18" t="s">
        <v>31</v>
      </c>
      <c r="P19" s="16" t="s">
        <v>32</v>
      </c>
      <c r="Q19" s="16" t="s">
        <v>33</v>
      </c>
      <c r="R19" s="16" t="s">
        <v>105</v>
      </c>
      <c r="S19" s="27">
        <v>84</v>
      </c>
      <c r="T19" s="28"/>
      <c r="U19" s="29">
        <f t="shared" si="1"/>
        <v>0</v>
      </c>
      <c r="V19" s="18" t="str">
        <f t="shared" si="0"/>
        <v>S/12  M/24  L/24  XL/24</v>
      </c>
    </row>
    <row r="20" spans="1:22" ht="75" customHeight="1" x14ac:dyDescent="0.25">
      <c r="A20" s="16" t="s">
        <v>106</v>
      </c>
      <c r="B20" s="16"/>
      <c r="C20" s="16" t="s">
        <v>107</v>
      </c>
      <c r="D20" s="16" t="s">
        <v>23</v>
      </c>
      <c r="E20" s="16" t="s">
        <v>24</v>
      </c>
      <c r="F20" s="16" t="s">
        <v>46</v>
      </c>
      <c r="G20" s="16" t="s">
        <v>86</v>
      </c>
      <c r="H20" s="16" t="s">
        <v>106</v>
      </c>
      <c r="I20" s="16" t="s">
        <v>27</v>
      </c>
      <c r="J20" s="16" t="s">
        <v>28</v>
      </c>
      <c r="K20" s="16" t="s">
        <v>668</v>
      </c>
      <c r="L20" s="16" t="s">
        <v>108</v>
      </c>
      <c r="M20" s="16" t="s">
        <v>30</v>
      </c>
      <c r="N20" s="17">
        <v>25</v>
      </c>
      <c r="O20" s="18" t="s">
        <v>31</v>
      </c>
      <c r="P20" s="16" t="s">
        <v>32</v>
      </c>
      <c r="Q20" s="16" t="s">
        <v>33</v>
      </c>
      <c r="R20" s="16" t="s">
        <v>109</v>
      </c>
      <c r="S20" s="27">
        <v>156</v>
      </c>
      <c r="T20" s="28"/>
      <c r="U20" s="29">
        <f t="shared" si="1"/>
        <v>0</v>
      </c>
      <c r="V20" s="18" t="str">
        <f t="shared" si="0"/>
        <v>S/30  M/48  L/48  XL/30</v>
      </c>
    </row>
    <row r="21" spans="1:22" ht="75" customHeight="1" x14ac:dyDescent="0.25">
      <c r="A21" s="16" t="s">
        <v>110</v>
      </c>
      <c r="B21" s="16"/>
      <c r="C21" s="16" t="s">
        <v>40</v>
      </c>
      <c r="D21" s="16" t="s">
        <v>61</v>
      </c>
      <c r="E21" s="16" t="s">
        <v>24</v>
      </c>
      <c r="F21" s="16" t="s">
        <v>41</v>
      </c>
      <c r="G21" s="16" t="s">
        <v>26</v>
      </c>
      <c r="H21" s="16" t="s">
        <v>110</v>
      </c>
      <c r="I21" s="16" t="s">
        <v>27</v>
      </c>
      <c r="J21" s="16" t="s">
        <v>28</v>
      </c>
      <c r="K21" s="16" t="s">
        <v>668</v>
      </c>
      <c r="L21" s="16" t="s">
        <v>42</v>
      </c>
      <c r="M21" s="16" t="s">
        <v>64</v>
      </c>
      <c r="N21" s="17">
        <v>50</v>
      </c>
      <c r="O21" s="18" t="s">
        <v>31</v>
      </c>
      <c r="P21" s="16" t="s">
        <v>111</v>
      </c>
      <c r="Q21" s="16" t="s">
        <v>33</v>
      </c>
      <c r="R21" s="16" t="s">
        <v>112</v>
      </c>
      <c r="S21" s="27">
        <v>180</v>
      </c>
      <c r="T21" s="28"/>
      <c r="U21" s="29">
        <f t="shared" si="1"/>
        <v>0</v>
      </c>
      <c r="V21" s="18" t="str">
        <f t="shared" si="0"/>
        <v>S/42  M/60  L/48  XL/24  2XL/6</v>
      </c>
    </row>
    <row r="22" spans="1:22" ht="75" customHeight="1" x14ac:dyDescent="0.25">
      <c r="A22" s="16" t="s">
        <v>53</v>
      </c>
      <c r="B22" s="16"/>
      <c r="C22" s="16" t="s">
        <v>54</v>
      </c>
      <c r="D22" s="16" t="s">
        <v>23</v>
      </c>
      <c r="E22" s="16" t="s">
        <v>24</v>
      </c>
      <c r="F22" s="16" t="s">
        <v>46</v>
      </c>
      <c r="G22" s="16" t="s">
        <v>26</v>
      </c>
      <c r="H22" s="16" t="s">
        <v>53</v>
      </c>
      <c r="I22" s="16" t="s">
        <v>27</v>
      </c>
      <c r="J22" s="16" t="s">
        <v>28</v>
      </c>
      <c r="K22" s="16" t="s">
        <v>668</v>
      </c>
      <c r="L22" s="16" t="s">
        <v>55</v>
      </c>
      <c r="M22" s="16" t="s">
        <v>30</v>
      </c>
      <c r="N22" s="17">
        <v>25</v>
      </c>
      <c r="O22" s="18" t="s">
        <v>31</v>
      </c>
      <c r="P22" s="16" t="s">
        <v>111</v>
      </c>
      <c r="Q22" s="16" t="s">
        <v>33</v>
      </c>
      <c r="R22" s="16" t="s">
        <v>113</v>
      </c>
      <c r="S22" s="27">
        <v>210</v>
      </c>
      <c r="T22" s="28"/>
      <c r="U22" s="29">
        <f t="shared" si="1"/>
        <v>0</v>
      </c>
      <c r="V22" s="18" t="str">
        <f t="shared" si="0"/>
        <v>S/18  M/45  L/66  XL/45  2XL/36</v>
      </c>
    </row>
    <row r="23" spans="1:22" ht="75" customHeight="1" x14ac:dyDescent="0.25">
      <c r="A23" s="16" t="s">
        <v>57</v>
      </c>
      <c r="B23" s="16"/>
      <c r="C23" s="16" t="s">
        <v>54</v>
      </c>
      <c r="D23" s="16" t="s">
        <v>50</v>
      </c>
      <c r="E23" s="16" t="s">
        <v>24</v>
      </c>
      <c r="F23" s="16" t="s">
        <v>46</v>
      </c>
      <c r="G23" s="16" t="s">
        <v>26</v>
      </c>
      <c r="H23" s="16" t="s">
        <v>57</v>
      </c>
      <c r="I23" s="16" t="s">
        <v>27</v>
      </c>
      <c r="J23" s="16" t="s">
        <v>28</v>
      </c>
      <c r="K23" s="16" t="s">
        <v>668</v>
      </c>
      <c r="L23" s="16" t="s">
        <v>55</v>
      </c>
      <c r="M23" s="16" t="s">
        <v>51</v>
      </c>
      <c r="N23" s="17">
        <v>25</v>
      </c>
      <c r="O23" s="18" t="s">
        <v>31</v>
      </c>
      <c r="P23" s="16" t="s">
        <v>111</v>
      </c>
      <c r="Q23" s="16" t="s">
        <v>33</v>
      </c>
      <c r="R23" s="16" t="s">
        <v>114</v>
      </c>
      <c r="S23" s="27">
        <v>150</v>
      </c>
      <c r="T23" s="28"/>
      <c r="U23" s="29">
        <f t="shared" si="1"/>
        <v>0</v>
      </c>
      <c r="V23" s="18" t="str">
        <f t="shared" si="0"/>
        <v>S/18  M/54  L/36  XL/30  2XL/12</v>
      </c>
    </row>
    <row r="24" spans="1:22" ht="75" customHeight="1" x14ac:dyDescent="0.25">
      <c r="A24" s="16" t="s">
        <v>72</v>
      </c>
      <c r="B24" s="16"/>
      <c r="C24" s="16" t="s">
        <v>69</v>
      </c>
      <c r="D24" s="16" t="s">
        <v>23</v>
      </c>
      <c r="E24" s="16" t="s">
        <v>24</v>
      </c>
      <c r="F24" s="16" t="s">
        <v>62</v>
      </c>
      <c r="G24" s="16" t="s">
        <v>26</v>
      </c>
      <c r="H24" s="16" t="s">
        <v>72</v>
      </c>
      <c r="I24" s="16" t="s">
        <v>27</v>
      </c>
      <c r="J24" s="16" t="s">
        <v>28</v>
      </c>
      <c r="K24" s="16" t="s">
        <v>668</v>
      </c>
      <c r="L24" s="16" t="s">
        <v>70</v>
      </c>
      <c r="M24" s="16" t="s">
        <v>30</v>
      </c>
      <c r="N24" s="17">
        <v>50</v>
      </c>
      <c r="O24" s="18" t="s">
        <v>31</v>
      </c>
      <c r="P24" s="16" t="s">
        <v>111</v>
      </c>
      <c r="Q24" s="16" t="s">
        <v>33</v>
      </c>
      <c r="R24" s="16" t="s">
        <v>115</v>
      </c>
      <c r="S24" s="27">
        <v>120</v>
      </c>
      <c r="T24" s="28"/>
      <c r="U24" s="29">
        <f t="shared" si="1"/>
        <v>0</v>
      </c>
      <c r="V24" s="18" t="str">
        <f t="shared" si="0"/>
        <v>S/18  M/30  L/30  XL/24  2XL/18</v>
      </c>
    </row>
    <row r="25" spans="1:22" ht="75" customHeight="1" x14ac:dyDescent="0.25">
      <c r="A25" s="16" t="s">
        <v>83</v>
      </c>
      <c r="B25" s="16"/>
      <c r="C25" s="16" t="s">
        <v>84</v>
      </c>
      <c r="D25" s="16" t="s">
        <v>23</v>
      </c>
      <c r="E25" s="16" t="s">
        <v>24</v>
      </c>
      <c r="F25" s="16" t="s">
        <v>85</v>
      </c>
      <c r="G25" s="16" t="s">
        <v>86</v>
      </c>
      <c r="H25" s="16" t="s">
        <v>83</v>
      </c>
      <c r="I25" s="16" t="s">
        <v>27</v>
      </c>
      <c r="J25" s="16" t="s">
        <v>28</v>
      </c>
      <c r="K25" s="16" t="s">
        <v>668</v>
      </c>
      <c r="L25" s="16" t="s">
        <v>87</v>
      </c>
      <c r="M25" s="16" t="s">
        <v>30</v>
      </c>
      <c r="N25" s="17">
        <v>40</v>
      </c>
      <c r="O25" s="18" t="s">
        <v>31</v>
      </c>
      <c r="P25" s="16" t="s">
        <v>111</v>
      </c>
      <c r="Q25" s="16" t="s">
        <v>33</v>
      </c>
      <c r="R25" s="16" t="s">
        <v>116</v>
      </c>
      <c r="S25" s="27">
        <v>105</v>
      </c>
      <c r="T25" s="28"/>
      <c r="U25" s="29">
        <f t="shared" si="1"/>
        <v>0</v>
      </c>
      <c r="V25" s="18" t="str">
        <f t="shared" si="0"/>
        <v>S/12  M/18  L/30  XL/30  2XL/15</v>
      </c>
    </row>
    <row r="26" spans="1:22" ht="75" customHeight="1" x14ac:dyDescent="0.25">
      <c r="A26" s="16" t="s">
        <v>93</v>
      </c>
      <c r="B26" s="16"/>
      <c r="C26" s="16" t="s">
        <v>94</v>
      </c>
      <c r="D26" s="16" t="s">
        <v>23</v>
      </c>
      <c r="E26" s="16" t="s">
        <v>24</v>
      </c>
      <c r="F26" s="16" t="s">
        <v>95</v>
      </c>
      <c r="G26" s="16" t="s">
        <v>86</v>
      </c>
      <c r="H26" s="16" t="s">
        <v>93</v>
      </c>
      <c r="I26" s="16" t="s">
        <v>27</v>
      </c>
      <c r="J26" s="16" t="s">
        <v>28</v>
      </c>
      <c r="K26" s="16" t="s">
        <v>668</v>
      </c>
      <c r="L26" s="16" t="s">
        <v>96</v>
      </c>
      <c r="M26" s="16" t="s">
        <v>30</v>
      </c>
      <c r="N26" s="17">
        <v>40</v>
      </c>
      <c r="O26" s="18" t="s">
        <v>31</v>
      </c>
      <c r="P26" s="16" t="s">
        <v>111</v>
      </c>
      <c r="Q26" s="16" t="s">
        <v>33</v>
      </c>
      <c r="R26" s="16" t="s">
        <v>117</v>
      </c>
      <c r="S26" s="27">
        <v>120</v>
      </c>
      <c r="T26" s="28"/>
      <c r="U26" s="29">
        <f t="shared" si="1"/>
        <v>0</v>
      </c>
      <c r="V26" s="18" t="str">
        <f t="shared" si="0"/>
        <v>XS/20  S/55  M/35  L/10</v>
      </c>
    </row>
    <row r="27" spans="1:22" ht="75" customHeight="1" x14ac:dyDescent="0.25">
      <c r="A27" s="16" t="s">
        <v>106</v>
      </c>
      <c r="B27" s="16"/>
      <c r="C27" s="16" t="s">
        <v>107</v>
      </c>
      <c r="D27" s="16" t="s">
        <v>23</v>
      </c>
      <c r="E27" s="16" t="s">
        <v>24</v>
      </c>
      <c r="F27" s="16" t="s">
        <v>46</v>
      </c>
      <c r="G27" s="16" t="s">
        <v>86</v>
      </c>
      <c r="H27" s="16" t="s">
        <v>106</v>
      </c>
      <c r="I27" s="16" t="s">
        <v>27</v>
      </c>
      <c r="J27" s="16" t="s">
        <v>28</v>
      </c>
      <c r="K27" s="16" t="s">
        <v>668</v>
      </c>
      <c r="L27" s="16" t="s">
        <v>108</v>
      </c>
      <c r="M27" s="16" t="s">
        <v>30</v>
      </c>
      <c r="N27" s="17">
        <v>25</v>
      </c>
      <c r="O27" s="18" t="s">
        <v>31</v>
      </c>
      <c r="P27" s="16" t="s">
        <v>111</v>
      </c>
      <c r="Q27" s="16" t="s">
        <v>33</v>
      </c>
      <c r="R27" s="16" t="s">
        <v>118</v>
      </c>
      <c r="S27" s="27">
        <v>156</v>
      </c>
      <c r="T27" s="28"/>
      <c r="U27" s="29">
        <f t="shared" si="1"/>
        <v>0</v>
      </c>
      <c r="V27" s="18" t="str">
        <f t="shared" si="0"/>
        <v>S/30  M/48  L/48  XL/30</v>
      </c>
    </row>
    <row r="28" spans="1:22" ht="75" customHeight="1" x14ac:dyDescent="0.25">
      <c r="A28" s="16" t="s">
        <v>53</v>
      </c>
      <c r="B28" s="16"/>
      <c r="C28" s="16" t="s">
        <v>54</v>
      </c>
      <c r="D28" s="16" t="s">
        <v>23</v>
      </c>
      <c r="E28" s="16" t="s">
        <v>24</v>
      </c>
      <c r="F28" s="16" t="s">
        <v>46</v>
      </c>
      <c r="G28" s="16" t="s">
        <v>26</v>
      </c>
      <c r="H28" s="16" t="s">
        <v>53</v>
      </c>
      <c r="I28" s="16" t="s">
        <v>27</v>
      </c>
      <c r="J28" s="16" t="s">
        <v>28</v>
      </c>
      <c r="K28" s="16" t="s">
        <v>668</v>
      </c>
      <c r="L28" s="16" t="s">
        <v>55</v>
      </c>
      <c r="M28" s="16" t="s">
        <v>30</v>
      </c>
      <c r="N28" s="17">
        <v>25</v>
      </c>
      <c r="O28" s="18" t="s">
        <v>31</v>
      </c>
      <c r="P28" s="16" t="s">
        <v>119</v>
      </c>
      <c r="Q28" s="16" t="s">
        <v>33</v>
      </c>
      <c r="R28" s="16" t="s">
        <v>120</v>
      </c>
      <c r="S28" s="27">
        <v>210</v>
      </c>
      <c r="T28" s="28"/>
      <c r="U28" s="29">
        <f t="shared" si="1"/>
        <v>0</v>
      </c>
      <c r="V28" s="18" t="str">
        <f t="shared" si="0"/>
        <v>S/18  M/45  L/66  XL/45  2XL/36</v>
      </c>
    </row>
    <row r="29" spans="1:22" ht="75" customHeight="1" x14ac:dyDescent="0.25">
      <c r="A29" s="16" t="s">
        <v>83</v>
      </c>
      <c r="B29" s="16"/>
      <c r="C29" s="16" t="s">
        <v>84</v>
      </c>
      <c r="D29" s="16" t="s">
        <v>23</v>
      </c>
      <c r="E29" s="16" t="s">
        <v>24</v>
      </c>
      <c r="F29" s="16" t="s">
        <v>85</v>
      </c>
      <c r="G29" s="16" t="s">
        <v>86</v>
      </c>
      <c r="H29" s="16" t="s">
        <v>83</v>
      </c>
      <c r="I29" s="16" t="s">
        <v>27</v>
      </c>
      <c r="J29" s="16" t="s">
        <v>28</v>
      </c>
      <c r="K29" s="16" t="s">
        <v>668</v>
      </c>
      <c r="L29" s="16" t="s">
        <v>87</v>
      </c>
      <c r="M29" s="16" t="s">
        <v>30</v>
      </c>
      <c r="N29" s="17">
        <v>40</v>
      </c>
      <c r="O29" s="18" t="s">
        <v>31</v>
      </c>
      <c r="P29" s="16" t="s">
        <v>119</v>
      </c>
      <c r="Q29" s="16" t="s">
        <v>33</v>
      </c>
      <c r="R29" s="16" t="s">
        <v>121</v>
      </c>
      <c r="S29" s="27">
        <v>105</v>
      </c>
      <c r="T29" s="28"/>
      <c r="U29" s="29">
        <f t="shared" si="1"/>
        <v>0</v>
      </c>
      <c r="V29" s="18" t="str">
        <f t="shared" si="0"/>
        <v>S/12  M/18  L/30  XL/30  2XL/15</v>
      </c>
    </row>
    <row r="30" spans="1:22" ht="75" customHeight="1" x14ac:dyDescent="0.25">
      <c r="A30" s="16" t="s">
        <v>122</v>
      </c>
      <c r="B30" s="16"/>
      <c r="C30" s="16" t="s">
        <v>22</v>
      </c>
      <c r="D30" s="16" t="s">
        <v>61</v>
      </c>
      <c r="E30" s="16" t="s">
        <v>24</v>
      </c>
      <c r="F30" s="16" t="s">
        <v>25</v>
      </c>
      <c r="G30" s="16" t="s">
        <v>26</v>
      </c>
      <c r="H30" s="16" t="s">
        <v>122</v>
      </c>
      <c r="I30" s="16" t="s">
        <v>27</v>
      </c>
      <c r="J30" s="16" t="s">
        <v>28</v>
      </c>
      <c r="K30" s="16" t="s">
        <v>668</v>
      </c>
      <c r="L30" s="16" t="s">
        <v>29</v>
      </c>
      <c r="M30" s="16" t="s">
        <v>64</v>
      </c>
      <c r="N30" s="17">
        <v>60</v>
      </c>
      <c r="O30" s="18" t="s">
        <v>31</v>
      </c>
      <c r="P30" s="16" t="s">
        <v>123</v>
      </c>
      <c r="Q30" s="16" t="s">
        <v>33</v>
      </c>
      <c r="R30" s="16" t="s">
        <v>124</v>
      </c>
      <c r="S30" s="27">
        <v>183</v>
      </c>
      <c r="T30" s="28"/>
      <c r="U30" s="29">
        <f t="shared" si="1"/>
        <v>0</v>
      </c>
      <c r="V30" s="18" t="str">
        <f t="shared" si="0"/>
        <v>S/45  M/60  L/39  XL/30  2XL/9</v>
      </c>
    </row>
    <row r="31" spans="1:22" ht="75" customHeight="1" x14ac:dyDescent="0.25">
      <c r="A31" s="16" t="s">
        <v>53</v>
      </c>
      <c r="B31" s="16"/>
      <c r="C31" s="16" t="s">
        <v>54</v>
      </c>
      <c r="D31" s="16" t="s">
        <v>23</v>
      </c>
      <c r="E31" s="16" t="s">
        <v>24</v>
      </c>
      <c r="F31" s="16" t="s">
        <v>46</v>
      </c>
      <c r="G31" s="16" t="s">
        <v>26</v>
      </c>
      <c r="H31" s="16" t="s">
        <v>53</v>
      </c>
      <c r="I31" s="16" t="s">
        <v>27</v>
      </c>
      <c r="J31" s="16" t="s">
        <v>28</v>
      </c>
      <c r="K31" s="16" t="s">
        <v>668</v>
      </c>
      <c r="L31" s="16" t="s">
        <v>55</v>
      </c>
      <c r="M31" s="16" t="s">
        <v>30</v>
      </c>
      <c r="N31" s="17">
        <v>25</v>
      </c>
      <c r="O31" s="18" t="s">
        <v>31</v>
      </c>
      <c r="P31" s="16" t="s">
        <v>123</v>
      </c>
      <c r="Q31" s="16" t="s">
        <v>33</v>
      </c>
      <c r="R31" s="16" t="s">
        <v>125</v>
      </c>
      <c r="S31" s="27">
        <v>210</v>
      </c>
      <c r="T31" s="28"/>
      <c r="U31" s="29">
        <f t="shared" si="1"/>
        <v>0</v>
      </c>
      <c r="V31" s="18" t="str">
        <f t="shared" si="0"/>
        <v>S/18  M/45  L/66  XL/45  2XL/36</v>
      </c>
    </row>
    <row r="32" spans="1:22" ht="75" customHeight="1" x14ac:dyDescent="0.25">
      <c r="A32" s="16" t="s">
        <v>83</v>
      </c>
      <c r="B32" s="16"/>
      <c r="C32" s="16" t="s">
        <v>84</v>
      </c>
      <c r="D32" s="16" t="s">
        <v>23</v>
      </c>
      <c r="E32" s="16" t="s">
        <v>24</v>
      </c>
      <c r="F32" s="16" t="s">
        <v>85</v>
      </c>
      <c r="G32" s="16" t="s">
        <v>86</v>
      </c>
      <c r="H32" s="16" t="s">
        <v>83</v>
      </c>
      <c r="I32" s="16" t="s">
        <v>27</v>
      </c>
      <c r="J32" s="16" t="s">
        <v>28</v>
      </c>
      <c r="K32" s="16" t="s">
        <v>668</v>
      </c>
      <c r="L32" s="16" t="s">
        <v>87</v>
      </c>
      <c r="M32" s="16" t="s">
        <v>30</v>
      </c>
      <c r="N32" s="17">
        <v>40</v>
      </c>
      <c r="O32" s="18" t="s">
        <v>31</v>
      </c>
      <c r="P32" s="16" t="s">
        <v>123</v>
      </c>
      <c r="Q32" s="16" t="s">
        <v>33</v>
      </c>
      <c r="R32" s="16" t="s">
        <v>126</v>
      </c>
      <c r="S32" s="27">
        <v>105</v>
      </c>
      <c r="T32" s="28"/>
      <c r="U32" s="29">
        <f t="shared" si="1"/>
        <v>0</v>
      </c>
      <c r="V32" s="18" t="str">
        <f t="shared" si="0"/>
        <v>S/12  M/18  L/30  XL/30  2XL/15</v>
      </c>
    </row>
    <row r="33" spans="1:22" ht="75" customHeight="1" x14ac:dyDescent="0.25">
      <c r="A33" s="16" t="s">
        <v>127</v>
      </c>
      <c r="B33" s="16"/>
      <c r="C33" s="16">
        <v>574</v>
      </c>
      <c r="D33" s="16">
        <v>0</v>
      </c>
      <c r="E33" s="16" t="s">
        <v>128</v>
      </c>
      <c r="F33" s="16" t="s">
        <v>129</v>
      </c>
      <c r="G33" s="16" t="s">
        <v>130</v>
      </c>
      <c r="H33" s="16" t="s">
        <v>131</v>
      </c>
      <c r="I33" s="16" t="s">
        <v>132</v>
      </c>
      <c r="J33" s="16" t="s">
        <v>28</v>
      </c>
      <c r="K33" s="16" t="s">
        <v>668</v>
      </c>
      <c r="L33" s="16" t="s">
        <v>127</v>
      </c>
      <c r="M33" s="16" t="s">
        <v>133</v>
      </c>
      <c r="N33" s="17">
        <v>105</v>
      </c>
      <c r="O33" s="18" t="s">
        <v>31</v>
      </c>
      <c r="P33" s="16" t="s">
        <v>134</v>
      </c>
      <c r="Q33" s="16" t="s">
        <v>33</v>
      </c>
      <c r="R33" s="16" t="s">
        <v>135</v>
      </c>
      <c r="S33" s="27">
        <v>72</v>
      </c>
      <c r="T33" s="28"/>
      <c r="U33" s="29">
        <f t="shared" si="1"/>
        <v>0</v>
      </c>
      <c r="V33" s="18" t="str">
        <f t="shared" si="0"/>
        <v>5.5/6  6/6  6.5/6  7/6  7.5/6  8/6  8.5/12  9/12  9.5/6  10/6</v>
      </c>
    </row>
    <row r="34" spans="1:22" ht="75" customHeight="1" x14ac:dyDescent="0.25">
      <c r="A34" s="16" t="s">
        <v>136</v>
      </c>
      <c r="B34" s="16"/>
      <c r="C34" s="16">
        <v>574</v>
      </c>
      <c r="D34" s="16">
        <v>0</v>
      </c>
      <c r="E34" s="16" t="s">
        <v>128</v>
      </c>
      <c r="F34" s="16" t="s">
        <v>129</v>
      </c>
      <c r="G34" s="16" t="s">
        <v>130</v>
      </c>
      <c r="H34" s="16" t="s">
        <v>137</v>
      </c>
      <c r="I34" s="16" t="s">
        <v>132</v>
      </c>
      <c r="J34" s="16" t="s">
        <v>28</v>
      </c>
      <c r="K34" s="16" t="s">
        <v>668</v>
      </c>
      <c r="L34" s="16" t="s">
        <v>136</v>
      </c>
      <c r="M34" s="16" t="s">
        <v>133</v>
      </c>
      <c r="N34" s="17">
        <v>105</v>
      </c>
      <c r="O34" s="18" t="s">
        <v>31</v>
      </c>
      <c r="P34" s="16" t="s">
        <v>134</v>
      </c>
      <c r="Q34" s="16" t="s">
        <v>33</v>
      </c>
      <c r="R34" s="16" t="s">
        <v>138</v>
      </c>
      <c r="S34" s="27">
        <v>126</v>
      </c>
      <c r="T34" s="28"/>
      <c r="U34" s="29">
        <f t="shared" si="1"/>
        <v>0</v>
      </c>
      <c r="V34" s="18" t="str">
        <f t="shared" ref="V34:V65" si="2">VLOOKUP(R34,size,6,FALSE)</f>
        <v>5/6  5.5/6  6/6  6.5/6  7/6  7.5/6  8/12  8.5/18  9/18  9.5/12  10/12  10.5/6  11/6  12/6</v>
      </c>
    </row>
    <row r="35" spans="1:22" ht="75" customHeight="1" x14ac:dyDescent="0.25">
      <c r="A35" s="16" t="s">
        <v>127</v>
      </c>
      <c r="B35" s="16"/>
      <c r="C35" s="16">
        <v>574</v>
      </c>
      <c r="D35" s="16">
        <v>0</v>
      </c>
      <c r="E35" s="16" t="s">
        <v>128</v>
      </c>
      <c r="F35" s="16" t="s">
        <v>129</v>
      </c>
      <c r="G35" s="16" t="s">
        <v>130</v>
      </c>
      <c r="H35" s="16" t="s">
        <v>131</v>
      </c>
      <c r="I35" s="16" t="s">
        <v>132</v>
      </c>
      <c r="J35" s="16" t="s">
        <v>28</v>
      </c>
      <c r="K35" s="16" t="s">
        <v>668</v>
      </c>
      <c r="L35" s="16" t="s">
        <v>127</v>
      </c>
      <c r="M35" s="16" t="s">
        <v>133</v>
      </c>
      <c r="N35" s="17">
        <v>105</v>
      </c>
      <c r="O35" s="18" t="s">
        <v>31</v>
      </c>
      <c r="P35" s="16" t="s">
        <v>139</v>
      </c>
      <c r="Q35" s="16" t="s">
        <v>33</v>
      </c>
      <c r="R35" s="16" t="s">
        <v>140</v>
      </c>
      <c r="S35" s="27">
        <v>138</v>
      </c>
      <c r="T35" s="28"/>
      <c r="U35" s="29">
        <f t="shared" si="1"/>
        <v>0</v>
      </c>
      <c r="V35" s="18" t="str">
        <f t="shared" si="2"/>
        <v>5/6  5.5/12  6/12  6.5/6  7/6  7.5/6  8/12  8.5/18  9/18  9.5/12  10/12  10.5/6  11/6  12/6</v>
      </c>
    </row>
    <row r="36" spans="1:22" ht="75" customHeight="1" x14ac:dyDescent="0.25">
      <c r="A36" s="16" t="s">
        <v>136</v>
      </c>
      <c r="B36" s="16"/>
      <c r="C36" s="16">
        <v>574</v>
      </c>
      <c r="D36" s="16">
        <v>0</v>
      </c>
      <c r="E36" s="16" t="s">
        <v>128</v>
      </c>
      <c r="F36" s="16" t="s">
        <v>129</v>
      </c>
      <c r="G36" s="16" t="s">
        <v>130</v>
      </c>
      <c r="H36" s="16" t="s">
        <v>137</v>
      </c>
      <c r="I36" s="16" t="s">
        <v>132</v>
      </c>
      <c r="J36" s="16" t="s">
        <v>28</v>
      </c>
      <c r="K36" s="16" t="s">
        <v>668</v>
      </c>
      <c r="L36" s="16" t="s">
        <v>136</v>
      </c>
      <c r="M36" s="16" t="s">
        <v>133</v>
      </c>
      <c r="N36" s="17">
        <v>105</v>
      </c>
      <c r="O36" s="18" t="s">
        <v>31</v>
      </c>
      <c r="P36" s="16" t="s">
        <v>139</v>
      </c>
      <c r="Q36" s="16" t="s">
        <v>33</v>
      </c>
      <c r="R36" s="16" t="s">
        <v>141</v>
      </c>
      <c r="S36" s="27">
        <v>126</v>
      </c>
      <c r="T36" s="28"/>
      <c r="U36" s="29">
        <f t="shared" si="1"/>
        <v>0</v>
      </c>
      <c r="V36" s="18" t="str">
        <f t="shared" si="2"/>
        <v>5/6  5.5/6  6/6  6.5/6  7/6  7.5/6  8/12  8.5/18  9/18  9.5/12  10/12  10.5/6  11/6  12/6</v>
      </c>
    </row>
    <row r="37" spans="1:22" ht="75" customHeight="1" x14ac:dyDescent="0.25">
      <c r="A37" s="16" t="s">
        <v>142</v>
      </c>
      <c r="B37" s="16"/>
      <c r="C37" s="16" t="s">
        <v>143</v>
      </c>
      <c r="D37" s="16" t="s">
        <v>144</v>
      </c>
      <c r="E37" s="16" t="s">
        <v>145</v>
      </c>
      <c r="F37" s="16" t="s">
        <v>146</v>
      </c>
      <c r="G37" s="16" t="s">
        <v>147</v>
      </c>
      <c r="H37" s="16" t="s">
        <v>142</v>
      </c>
      <c r="I37" s="16" t="s">
        <v>146</v>
      </c>
      <c r="J37" s="16" t="s">
        <v>148</v>
      </c>
      <c r="K37" s="16" t="s">
        <v>668</v>
      </c>
      <c r="L37" s="16" t="s">
        <v>149</v>
      </c>
      <c r="M37" s="16" t="s">
        <v>30</v>
      </c>
      <c r="N37" s="17">
        <v>35</v>
      </c>
      <c r="O37" s="18" t="s">
        <v>31</v>
      </c>
      <c r="P37" s="16" t="s">
        <v>32</v>
      </c>
      <c r="Q37" s="16" t="s">
        <v>33</v>
      </c>
      <c r="R37" s="16" t="s">
        <v>150</v>
      </c>
      <c r="S37" s="27">
        <v>60</v>
      </c>
      <c r="T37" s="28"/>
      <c r="U37" s="29">
        <f t="shared" si="1"/>
        <v>0</v>
      </c>
      <c r="V37" s="18" t="str">
        <f t="shared" si="2"/>
        <v>OSZ/60</v>
      </c>
    </row>
    <row r="38" spans="1:22" ht="75" customHeight="1" x14ac:dyDescent="0.25">
      <c r="A38" s="16" t="s">
        <v>151</v>
      </c>
      <c r="B38" s="16"/>
      <c r="C38" s="16" t="s">
        <v>152</v>
      </c>
      <c r="D38" s="16" t="s">
        <v>144</v>
      </c>
      <c r="E38" s="16" t="s">
        <v>145</v>
      </c>
      <c r="F38" s="16" t="s">
        <v>146</v>
      </c>
      <c r="G38" s="16" t="s">
        <v>147</v>
      </c>
      <c r="H38" s="16" t="s">
        <v>151</v>
      </c>
      <c r="I38" s="16" t="s">
        <v>146</v>
      </c>
      <c r="J38" s="16" t="s">
        <v>148</v>
      </c>
      <c r="K38" s="16" t="s">
        <v>668</v>
      </c>
      <c r="L38" s="16" t="s">
        <v>153</v>
      </c>
      <c r="M38" s="16" t="s">
        <v>30</v>
      </c>
      <c r="N38" s="17">
        <v>40</v>
      </c>
      <c r="O38" s="18" t="s">
        <v>31</v>
      </c>
      <c r="P38" s="16" t="s">
        <v>32</v>
      </c>
      <c r="Q38" s="16" t="s">
        <v>33</v>
      </c>
      <c r="R38" s="16" t="s">
        <v>154</v>
      </c>
      <c r="S38" s="27">
        <v>120</v>
      </c>
      <c r="T38" s="28"/>
      <c r="U38" s="29">
        <f t="shared" si="1"/>
        <v>0</v>
      </c>
      <c r="V38" s="18" t="str">
        <f t="shared" si="2"/>
        <v>OSZ/120</v>
      </c>
    </row>
    <row r="39" spans="1:22" ht="75" customHeight="1" x14ac:dyDescent="0.25">
      <c r="A39" s="16" t="s">
        <v>155</v>
      </c>
      <c r="B39" s="16"/>
      <c r="C39" s="16" t="s">
        <v>156</v>
      </c>
      <c r="D39" s="16" t="s">
        <v>144</v>
      </c>
      <c r="E39" s="16" t="s">
        <v>145</v>
      </c>
      <c r="F39" s="16" t="s">
        <v>146</v>
      </c>
      <c r="G39" s="16" t="s">
        <v>147</v>
      </c>
      <c r="H39" s="16" t="s">
        <v>155</v>
      </c>
      <c r="I39" s="16" t="s">
        <v>146</v>
      </c>
      <c r="J39" s="16" t="s">
        <v>148</v>
      </c>
      <c r="K39" s="16" t="s">
        <v>668</v>
      </c>
      <c r="L39" s="16" t="s">
        <v>157</v>
      </c>
      <c r="M39" s="16" t="s">
        <v>30</v>
      </c>
      <c r="N39" s="17">
        <v>30</v>
      </c>
      <c r="O39" s="18" t="s">
        <v>31</v>
      </c>
      <c r="P39" s="16" t="s">
        <v>32</v>
      </c>
      <c r="Q39" s="16" t="s">
        <v>33</v>
      </c>
      <c r="R39" s="16" t="s">
        <v>158</v>
      </c>
      <c r="S39" s="27">
        <v>120</v>
      </c>
      <c r="T39" s="28"/>
      <c r="U39" s="29">
        <f t="shared" si="1"/>
        <v>0</v>
      </c>
      <c r="V39" s="18" t="str">
        <f t="shared" si="2"/>
        <v>OSZ/120</v>
      </c>
    </row>
    <row r="40" spans="1:22" ht="75" customHeight="1" x14ac:dyDescent="0.25">
      <c r="A40" s="16" t="s">
        <v>159</v>
      </c>
      <c r="B40" s="16"/>
      <c r="C40" s="16" t="s">
        <v>160</v>
      </c>
      <c r="D40" s="16" t="s">
        <v>161</v>
      </c>
      <c r="E40" s="16" t="s">
        <v>145</v>
      </c>
      <c r="F40" s="16" t="s">
        <v>146</v>
      </c>
      <c r="G40" s="16" t="s">
        <v>147</v>
      </c>
      <c r="H40" s="16" t="s">
        <v>159</v>
      </c>
      <c r="I40" s="16" t="s">
        <v>146</v>
      </c>
      <c r="J40" s="16" t="s">
        <v>148</v>
      </c>
      <c r="K40" s="16" t="s">
        <v>668</v>
      </c>
      <c r="L40" s="16" t="s">
        <v>162</v>
      </c>
      <c r="M40" s="16" t="s">
        <v>163</v>
      </c>
      <c r="N40" s="17">
        <v>20</v>
      </c>
      <c r="O40" s="18" t="s">
        <v>31</v>
      </c>
      <c r="P40" s="16" t="s">
        <v>32</v>
      </c>
      <c r="Q40" s="16" t="s">
        <v>33</v>
      </c>
      <c r="R40" s="16" t="s">
        <v>164</v>
      </c>
      <c r="S40" s="27">
        <v>120</v>
      </c>
      <c r="T40" s="28"/>
      <c r="U40" s="29">
        <f t="shared" si="1"/>
        <v>0</v>
      </c>
      <c r="V40" s="18" t="str">
        <f t="shared" si="2"/>
        <v>OSZ/120</v>
      </c>
    </row>
    <row r="41" spans="1:22" ht="75" customHeight="1" x14ac:dyDescent="0.25">
      <c r="A41" s="16" t="s">
        <v>165</v>
      </c>
      <c r="B41" s="16"/>
      <c r="C41" s="16" t="s">
        <v>160</v>
      </c>
      <c r="D41" s="16" t="s">
        <v>166</v>
      </c>
      <c r="E41" s="16" t="s">
        <v>145</v>
      </c>
      <c r="F41" s="16" t="s">
        <v>146</v>
      </c>
      <c r="G41" s="16" t="s">
        <v>147</v>
      </c>
      <c r="H41" s="16" t="s">
        <v>165</v>
      </c>
      <c r="I41" s="16" t="s">
        <v>146</v>
      </c>
      <c r="J41" s="16" t="s">
        <v>148</v>
      </c>
      <c r="K41" s="16" t="s">
        <v>668</v>
      </c>
      <c r="L41" s="16" t="s">
        <v>162</v>
      </c>
      <c r="M41" s="16" t="s">
        <v>167</v>
      </c>
      <c r="N41" s="17">
        <v>20</v>
      </c>
      <c r="O41" s="18" t="s">
        <v>31</v>
      </c>
      <c r="P41" s="16" t="s">
        <v>32</v>
      </c>
      <c r="Q41" s="16" t="s">
        <v>33</v>
      </c>
      <c r="R41" s="16" t="s">
        <v>168</v>
      </c>
      <c r="S41" s="27">
        <v>60</v>
      </c>
      <c r="T41" s="28"/>
      <c r="U41" s="29">
        <f t="shared" si="1"/>
        <v>0</v>
      </c>
      <c r="V41" s="18" t="str">
        <f t="shared" si="2"/>
        <v>OSZ/60</v>
      </c>
    </row>
    <row r="42" spans="1:22" ht="75" customHeight="1" x14ac:dyDescent="0.25">
      <c r="A42" s="16" t="s">
        <v>169</v>
      </c>
      <c r="B42" s="16"/>
      <c r="C42" s="16" t="s">
        <v>170</v>
      </c>
      <c r="D42" s="16" t="s">
        <v>161</v>
      </c>
      <c r="E42" s="16" t="s">
        <v>145</v>
      </c>
      <c r="F42" s="16" t="s">
        <v>146</v>
      </c>
      <c r="G42" s="16" t="s">
        <v>147</v>
      </c>
      <c r="H42" s="16" t="s">
        <v>169</v>
      </c>
      <c r="I42" s="16" t="s">
        <v>146</v>
      </c>
      <c r="J42" s="16" t="s">
        <v>148</v>
      </c>
      <c r="K42" s="16" t="s">
        <v>668</v>
      </c>
      <c r="L42" s="16" t="s">
        <v>171</v>
      </c>
      <c r="M42" s="16" t="s">
        <v>163</v>
      </c>
      <c r="N42" s="17">
        <v>25</v>
      </c>
      <c r="O42" s="18" t="s">
        <v>31</v>
      </c>
      <c r="P42" s="16" t="s">
        <v>32</v>
      </c>
      <c r="Q42" s="16" t="s">
        <v>33</v>
      </c>
      <c r="R42" s="16" t="s">
        <v>172</v>
      </c>
      <c r="S42" s="27">
        <v>93</v>
      </c>
      <c r="T42" s="28"/>
      <c r="U42" s="29">
        <f t="shared" si="1"/>
        <v>0</v>
      </c>
      <c r="V42" s="18" t="str">
        <f t="shared" si="2"/>
        <v>OSZ/93</v>
      </c>
    </row>
    <row r="43" spans="1:22" ht="75" customHeight="1" x14ac:dyDescent="0.25">
      <c r="A43" s="16" t="s">
        <v>173</v>
      </c>
      <c r="B43" s="16"/>
      <c r="C43" s="16" t="s">
        <v>174</v>
      </c>
      <c r="D43" s="16" t="s">
        <v>161</v>
      </c>
      <c r="E43" s="16" t="s">
        <v>145</v>
      </c>
      <c r="F43" s="16" t="s">
        <v>146</v>
      </c>
      <c r="G43" s="16" t="s">
        <v>147</v>
      </c>
      <c r="H43" s="16" t="s">
        <v>173</v>
      </c>
      <c r="I43" s="16" t="s">
        <v>146</v>
      </c>
      <c r="J43" s="16" t="s">
        <v>148</v>
      </c>
      <c r="K43" s="16" t="s">
        <v>668</v>
      </c>
      <c r="L43" s="16" t="s">
        <v>175</v>
      </c>
      <c r="M43" s="16" t="s">
        <v>163</v>
      </c>
      <c r="N43" s="17">
        <v>30</v>
      </c>
      <c r="O43" s="18" t="s">
        <v>31</v>
      </c>
      <c r="P43" s="16" t="s">
        <v>32</v>
      </c>
      <c r="Q43" s="16" t="s">
        <v>33</v>
      </c>
      <c r="R43" s="16" t="s">
        <v>176</v>
      </c>
      <c r="S43" s="27">
        <v>60</v>
      </c>
      <c r="T43" s="28"/>
      <c r="U43" s="29">
        <f t="shared" si="1"/>
        <v>0</v>
      </c>
      <c r="V43" s="18" t="str">
        <f t="shared" si="2"/>
        <v>OSZ/60</v>
      </c>
    </row>
    <row r="44" spans="1:22" ht="75" customHeight="1" x14ac:dyDescent="0.25">
      <c r="A44" s="16" t="s">
        <v>177</v>
      </c>
      <c r="B44" s="16"/>
      <c r="C44" s="16" t="s">
        <v>178</v>
      </c>
      <c r="D44" s="16" t="s">
        <v>144</v>
      </c>
      <c r="E44" s="16" t="s">
        <v>145</v>
      </c>
      <c r="F44" s="16" t="s">
        <v>146</v>
      </c>
      <c r="G44" s="16" t="s">
        <v>147</v>
      </c>
      <c r="H44" s="16" t="s">
        <v>177</v>
      </c>
      <c r="I44" s="16" t="s">
        <v>146</v>
      </c>
      <c r="J44" s="16" t="s">
        <v>148</v>
      </c>
      <c r="K44" s="16" t="s">
        <v>668</v>
      </c>
      <c r="L44" s="16" t="s">
        <v>179</v>
      </c>
      <c r="M44" s="16" t="s">
        <v>30</v>
      </c>
      <c r="N44" s="17">
        <v>20</v>
      </c>
      <c r="O44" s="18" t="s">
        <v>31</v>
      </c>
      <c r="P44" s="16" t="s">
        <v>32</v>
      </c>
      <c r="Q44" s="16" t="s">
        <v>33</v>
      </c>
      <c r="R44" s="16" t="s">
        <v>180</v>
      </c>
      <c r="S44" s="27">
        <v>120</v>
      </c>
      <c r="T44" s="28"/>
      <c r="U44" s="29">
        <f t="shared" si="1"/>
        <v>0</v>
      </c>
      <c r="V44" s="18" t="str">
        <f t="shared" si="2"/>
        <v>OSZ/120</v>
      </c>
    </row>
    <row r="45" spans="1:22" ht="75" customHeight="1" x14ac:dyDescent="0.25">
      <c r="A45" s="16" t="s">
        <v>181</v>
      </c>
      <c r="B45" s="16"/>
      <c r="C45" s="16" t="s">
        <v>182</v>
      </c>
      <c r="D45" s="16" t="s">
        <v>144</v>
      </c>
      <c r="E45" s="16" t="s">
        <v>145</v>
      </c>
      <c r="F45" s="16" t="s">
        <v>146</v>
      </c>
      <c r="G45" s="16" t="s">
        <v>147</v>
      </c>
      <c r="H45" s="16" t="s">
        <v>181</v>
      </c>
      <c r="I45" s="16" t="s">
        <v>146</v>
      </c>
      <c r="J45" s="16" t="s">
        <v>148</v>
      </c>
      <c r="K45" s="16" t="s">
        <v>668</v>
      </c>
      <c r="L45" s="16" t="s">
        <v>183</v>
      </c>
      <c r="M45" s="16" t="s">
        <v>30</v>
      </c>
      <c r="N45" s="17">
        <v>40</v>
      </c>
      <c r="O45" s="18" t="s">
        <v>31</v>
      </c>
      <c r="P45" s="16" t="s">
        <v>32</v>
      </c>
      <c r="Q45" s="16" t="s">
        <v>33</v>
      </c>
      <c r="R45" s="16" t="s">
        <v>184</v>
      </c>
      <c r="S45" s="27">
        <v>120</v>
      </c>
      <c r="T45" s="28"/>
      <c r="U45" s="29">
        <f t="shared" si="1"/>
        <v>0</v>
      </c>
      <c r="V45" s="18" t="str">
        <f t="shared" si="2"/>
        <v>OSZ/120</v>
      </c>
    </row>
    <row r="46" spans="1:22" ht="75" customHeight="1" x14ac:dyDescent="0.25">
      <c r="A46" s="16" t="s">
        <v>185</v>
      </c>
      <c r="B46" s="16"/>
      <c r="C46" s="16" t="s">
        <v>186</v>
      </c>
      <c r="D46" s="16" t="s">
        <v>144</v>
      </c>
      <c r="E46" s="16" t="s">
        <v>145</v>
      </c>
      <c r="F46" s="16" t="s">
        <v>146</v>
      </c>
      <c r="G46" s="16" t="s">
        <v>147</v>
      </c>
      <c r="H46" s="16" t="s">
        <v>185</v>
      </c>
      <c r="I46" s="16" t="s">
        <v>146</v>
      </c>
      <c r="J46" s="16" t="s">
        <v>148</v>
      </c>
      <c r="K46" s="16" t="s">
        <v>668</v>
      </c>
      <c r="L46" s="16" t="s">
        <v>187</v>
      </c>
      <c r="M46" s="16" t="s">
        <v>30</v>
      </c>
      <c r="N46" s="17">
        <v>50</v>
      </c>
      <c r="O46" s="18" t="s">
        <v>31</v>
      </c>
      <c r="P46" s="16" t="s">
        <v>32</v>
      </c>
      <c r="Q46" s="16" t="s">
        <v>33</v>
      </c>
      <c r="R46" s="16" t="s">
        <v>188</v>
      </c>
      <c r="S46" s="27">
        <v>120</v>
      </c>
      <c r="T46" s="28"/>
      <c r="U46" s="29">
        <f t="shared" si="1"/>
        <v>0</v>
      </c>
      <c r="V46" s="18" t="str">
        <f t="shared" si="2"/>
        <v>OSZ/120</v>
      </c>
    </row>
    <row r="47" spans="1:22" ht="75" customHeight="1" x14ac:dyDescent="0.25">
      <c r="A47" s="16" t="s">
        <v>189</v>
      </c>
      <c r="B47" s="16"/>
      <c r="C47" s="16" t="s">
        <v>190</v>
      </c>
      <c r="D47" s="16" t="s">
        <v>191</v>
      </c>
      <c r="E47" s="16" t="s">
        <v>145</v>
      </c>
      <c r="F47" s="16" t="s">
        <v>146</v>
      </c>
      <c r="G47" s="16" t="s">
        <v>147</v>
      </c>
      <c r="H47" s="16" t="s">
        <v>189</v>
      </c>
      <c r="I47" s="16" t="s">
        <v>146</v>
      </c>
      <c r="J47" s="16" t="s">
        <v>148</v>
      </c>
      <c r="K47" s="16" t="s">
        <v>668</v>
      </c>
      <c r="L47" s="16" t="s">
        <v>192</v>
      </c>
      <c r="M47" s="16" t="s">
        <v>193</v>
      </c>
      <c r="N47" s="17">
        <v>30</v>
      </c>
      <c r="O47" s="18" t="s">
        <v>31</v>
      </c>
      <c r="P47" s="16" t="s">
        <v>32</v>
      </c>
      <c r="Q47" s="16" t="s">
        <v>33</v>
      </c>
      <c r="R47" s="16" t="s">
        <v>194</v>
      </c>
      <c r="S47" s="27">
        <v>120</v>
      </c>
      <c r="T47" s="28"/>
      <c r="U47" s="29">
        <f t="shared" si="1"/>
        <v>0</v>
      </c>
      <c r="V47" s="18" t="str">
        <f t="shared" si="2"/>
        <v>OSZ/120</v>
      </c>
    </row>
    <row r="48" spans="1:22" ht="75" customHeight="1" x14ac:dyDescent="0.25">
      <c r="A48" s="16" t="s">
        <v>195</v>
      </c>
      <c r="B48" s="16"/>
      <c r="C48" s="16" t="s">
        <v>196</v>
      </c>
      <c r="D48" s="16" t="s">
        <v>191</v>
      </c>
      <c r="E48" s="16" t="s">
        <v>145</v>
      </c>
      <c r="F48" s="16" t="s">
        <v>146</v>
      </c>
      <c r="G48" s="16" t="s">
        <v>147</v>
      </c>
      <c r="H48" s="16" t="s">
        <v>195</v>
      </c>
      <c r="I48" s="16" t="s">
        <v>146</v>
      </c>
      <c r="J48" s="16" t="s">
        <v>148</v>
      </c>
      <c r="K48" s="16" t="s">
        <v>668</v>
      </c>
      <c r="L48" s="16" t="s">
        <v>197</v>
      </c>
      <c r="M48" s="16" t="s">
        <v>193</v>
      </c>
      <c r="N48" s="17">
        <v>25</v>
      </c>
      <c r="O48" s="18" t="s">
        <v>31</v>
      </c>
      <c r="P48" s="16" t="s">
        <v>32</v>
      </c>
      <c r="Q48" s="16" t="s">
        <v>33</v>
      </c>
      <c r="R48" s="16" t="s">
        <v>198</v>
      </c>
      <c r="S48" s="27">
        <v>60</v>
      </c>
      <c r="T48" s="28"/>
      <c r="U48" s="29">
        <f t="shared" si="1"/>
        <v>0</v>
      </c>
      <c r="V48" s="18" t="str">
        <f t="shared" si="2"/>
        <v>OSZ/60</v>
      </c>
    </row>
    <row r="49" spans="1:22" ht="75" customHeight="1" x14ac:dyDescent="0.25">
      <c r="A49" s="16" t="s">
        <v>199</v>
      </c>
      <c r="B49" s="16"/>
      <c r="C49" s="16" t="s">
        <v>200</v>
      </c>
      <c r="D49" s="16" t="s">
        <v>144</v>
      </c>
      <c r="E49" s="16" t="s">
        <v>145</v>
      </c>
      <c r="F49" s="16" t="s">
        <v>146</v>
      </c>
      <c r="G49" s="16" t="s">
        <v>147</v>
      </c>
      <c r="H49" s="16" t="s">
        <v>199</v>
      </c>
      <c r="I49" s="16" t="s">
        <v>146</v>
      </c>
      <c r="J49" s="16" t="s">
        <v>148</v>
      </c>
      <c r="K49" s="16" t="s">
        <v>668</v>
      </c>
      <c r="L49" s="16" t="s">
        <v>201</v>
      </c>
      <c r="M49" s="16" t="s">
        <v>30</v>
      </c>
      <c r="N49" s="17">
        <v>50</v>
      </c>
      <c r="O49" s="18" t="s">
        <v>31</v>
      </c>
      <c r="P49" s="16" t="s">
        <v>32</v>
      </c>
      <c r="Q49" s="16" t="s">
        <v>33</v>
      </c>
      <c r="R49" s="16" t="s">
        <v>202</v>
      </c>
      <c r="S49" s="27">
        <v>60</v>
      </c>
      <c r="T49" s="28"/>
      <c r="U49" s="29">
        <f t="shared" si="1"/>
        <v>0</v>
      </c>
      <c r="V49" s="18" t="str">
        <f t="shared" si="2"/>
        <v>OSZ/60</v>
      </c>
    </row>
    <row r="50" spans="1:22" ht="75" customHeight="1" x14ac:dyDescent="0.25">
      <c r="A50" s="16" t="s">
        <v>203</v>
      </c>
      <c r="B50" s="16"/>
      <c r="C50" s="16" t="s">
        <v>204</v>
      </c>
      <c r="D50" s="16" t="s">
        <v>144</v>
      </c>
      <c r="E50" s="16" t="s">
        <v>145</v>
      </c>
      <c r="F50" s="16" t="s">
        <v>146</v>
      </c>
      <c r="G50" s="16" t="s">
        <v>147</v>
      </c>
      <c r="H50" s="16" t="s">
        <v>203</v>
      </c>
      <c r="I50" s="16" t="s">
        <v>146</v>
      </c>
      <c r="J50" s="16" t="s">
        <v>148</v>
      </c>
      <c r="K50" s="16" t="s">
        <v>668</v>
      </c>
      <c r="L50" s="16" t="s">
        <v>205</v>
      </c>
      <c r="M50" s="16" t="s">
        <v>30</v>
      </c>
      <c r="N50" s="17">
        <v>35</v>
      </c>
      <c r="O50" s="18" t="s">
        <v>31</v>
      </c>
      <c r="P50" s="16" t="s">
        <v>32</v>
      </c>
      <c r="Q50" s="16" t="s">
        <v>33</v>
      </c>
      <c r="R50" s="16" t="s">
        <v>206</v>
      </c>
      <c r="S50" s="27">
        <v>60</v>
      </c>
      <c r="T50" s="28"/>
      <c r="U50" s="29">
        <f t="shared" si="1"/>
        <v>0</v>
      </c>
      <c r="V50" s="18" t="str">
        <f t="shared" si="2"/>
        <v>OSZ/60</v>
      </c>
    </row>
    <row r="51" spans="1:22" ht="75" customHeight="1" x14ac:dyDescent="0.25">
      <c r="A51" s="16" t="s">
        <v>207</v>
      </c>
      <c r="B51" s="16"/>
      <c r="C51" s="16" t="s">
        <v>208</v>
      </c>
      <c r="D51" s="16" t="s">
        <v>144</v>
      </c>
      <c r="E51" s="16" t="s">
        <v>145</v>
      </c>
      <c r="F51" s="16" t="s">
        <v>146</v>
      </c>
      <c r="G51" s="16" t="s">
        <v>147</v>
      </c>
      <c r="H51" s="16" t="s">
        <v>207</v>
      </c>
      <c r="I51" s="16" t="s">
        <v>146</v>
      </c>
      <c r="J51" s="16" t="s">
        <v>148</v>
      </c>
      <c r="K51" s="16" t="s">
        <v>668</v>
      </c>
      <c r="L51" s="16" t="s">
        <v>209</v>
      </c>
      <c r="M51" s="16" t="s">
        <v>30</v>
      </c>
      <c r="N51" s="17">
        <v>25</v>
      </c>
      <c r="O51" s="18" t="s">
        <v>31</v>
      </c>
      <c r="P51" s="16" t="s">
        <v>32</v>
      </c>
      <c r="Q51" s="16" t="s">
        <v>33</v>
      </c>
      <c r="R51" s="16" t="s">
        <v>210</v>
      </c>
      <c r="S51" s="27">
        <v>60</v>
      </c>
      <c r="T51" s="28"/>
      <c r="U51" s="29">
        <f t="shared" si="1"/>
        <v>0</v>
      </c>
      <c r="V51" s="18" t="str">
        <f t="shared" si="2"/>
        <v>OSZ/60</v>
      </c>
    </row>
    <row r="52" spans="1:22" ht="75" customHeight="1" x14ac:dyDescent="0.25">
      <c r="A52" s="16" t="s">
        <v>211</v>
      </c>
      <c r="B52" s="16"/>
      <c r="C52" s="16" t="s">
        <v>212</v>
      </c>
      <c r="D52" s="16" t="s">
        <v>23</v>
      </c>
      <c r="E52" s="16" t="s">
        <v>24</v>
      </c>
      <c r="F52" s="16" t="s">
        <v>25</v>
      </c>
      <c r="G52" s="16" t="s">
        <v>26</v>
      </c>
      <c r="H52" s="16" t="s">
        <v>211</v>
      </c>
      <c r="I52" s="16" t="s">
        <v>213</v>
      </c>
      <c r="J52" s="16" t="s">
        <v>28</v>
      </c>
      <c r="K52" s="16" t="s">
        <v>668</v>
      </c>
      <c r="L52" s="16" t="s">
        <v>214</v>
      </c>
      <c r="M52" s="16" t="s">
        <v>30</v>
      </c>
      <c r="N52" s="17">
        <v>115</v>
      </c>
      <c r="O52" s="18" t="s">
        <v>31</v>
      </c>
      <c r="P52" s="16" t="s">
        <v>32</v>
      </c>
      <c r="Q52" s="16" t="s">
        <v>33</v>
      </c>
      <c r="R52" s="16" t="s">
        <v>215</v>
      </c>
      <c r="S52" s="27">
        <v>109</v>
      </c>
      <c r="T52" s="28"/>
      <c r="U52" s="29">
        <f t="shared" si="1"/>
        <v>0</v>
      </c>
      <c r="V52" s="18" t="str">
        <f t="shared" si="2"/>
        <v>S/11  M/32  L/32  XL/23  2XL/11</v>
      </c>
    </row>
    <row r="53" spans="1:22" ht="75" customHeight="1" x14ac:dyDescent="0.25">
      <c r="A53" s="16" t="s">
        <v>159</v>
      </c>
      <c r="B53" s="16"/>
      <c r="C53" s="16" t="s">
        <v>160</v>
      </c>
      <c r="D53" s="16" t="s">
        <v>161</v>
      </c>
      <c r="E53" s="16" t="s">
        <v>145</v>
      </c>
      <c r="F53" s="16" t="s">
        <v>146</v>
      </c>
      <c r="G53" s="16" t="s">
        <v>147</v>
      </c>
      <c r="H53" s="16" t="s">
        <v>159</v>
      </c>
      <c r="I53" s="16" t="s">
        <v>146</v>
      </c>
      <c r="J53" s="16" t="s">
        <v>148</v>
      </c>
      <c r="K53" s="16" t="s">
        <v>668</v>
      </c>
      <c r="L53" s="16" t="s">
        <v>162</v>
      </c>
      <c r="M53" s="16" t="s">
        <v>163</v>
      </c>
      <c r="N53" s="17">
        <v>20</v>
      </c>
      <c r="O53" s="18" t="s">
        <v>31</v>
      </c>
      <c r="P53" s="16" t="s">
        <v>111</v>
      </c>
      <c r="Q53" s="16" t="s">
        <v>33</v>
      </c>
      <c r="R53" s="16" t="s">
        <v>216</v>
      </c>
      <c r="S53" s="27">
        <v>120</v>
      </c>
      <c r="T53" s="28"/>
      <c r="U53" s="29">
        <f t="shared" si="1"/>
        <v>0</v>
      </c>
      <c r="V53" s="18" t="str">
        <f t="shared" si="2"/>
        <v>OSZ/120</v>
      </c>
    </row>
    <row r="54" spans="1:22" ht="75" customHeight="1" x14ac:dyDescent="0.25">
      <c r="A54" s="16" t="s">
        <v>189</v>
      </c>
      <c r="B54" s="16"/>
      <c r="C54" s="16" t="s">
        <v>190</v>
      </c>
      <c r="D54" s="16" t="s">
        <v>191</v>
      </c>
      <c r="E54" s="16" t="s">
        <v>145</v>
      </c>
      <c r="F54" s="16" t="s">
        <v>146</v>
      </c>
      <c r="G54" s="16" t="s">
        <v>147</v>
      </c>
      <c r="H54" s="16" t="s">
        <v>189</v>
      </c>
      <c r="I54" s="16" t="s">
        <v>146</v>
      </c>
      <c r="J54" s="16" t="s">
        <v>148</v>
      </c>
      <c r="K54" s="16" t="s">
        <v>668</v>
      </c>
      <c r="L54" s="16" t="s">
        <v>192</v>
      </c>
      <c r="M54" s="16" t="s">
        <v>193</v>
      </c>
      <c r="N54" s="17">
        <v>30</v>
      </c>
      <c r="O54" s="18" t="s">
        <v>31</v>
      </c>
      <c r="P54" s="16" t="s">
        <v>111</v>
      </c>
      <c r="Q54" s="16" t="s">
        <v>33</v>
      </c>
      <c r="R54" s="16" t="s">
        <v>217</v>
      </c>
      <c r="S54" s="27">
        <v>120</v>
      </c>
      <c r="T54" s="28"/>
      <c r="U54" s="29">
        <f t="shared" si="1"/>
        <v>0</v>
      </c>
      <c r="V54" s="18" t="str">
        <f t="shared" si="2"/>
        <v>OSZ/120</v>
      </c>
    </row>
    <row r="55" spans="1:22" ht="75" customHeight="1" x14ac:dyDescent="0.25">
      <c r="A55" s="16" t="s">
        <v>159</v>
      </c>
      <c r="B55" s="16"/>
      <c r="C55" s="16" t="s">
        <v>160</v>
      </c>
      <c r="D55" s="16" t="s">
        <v>161</v>
      </c>
      <c r="E55" s="16" t="s">
        <v>145</v>
      </c>
      <c r="F55" s="16" t="s">
        <v>146</v>
      </c>
      <c r="G55" s="16" t="s">
        <v>147</v>
      </c>
      <c r="H55" s="16" t="s">
        <v>159</v>
      </c>
      <c r="I55" s="16" t="s">
        <v>146</v>
      </c>
      <c r="J55" s="16" t="s">
        <v>148</v>
      </c>
      <c r="K55" s="16" t="s">
        <v>668</v>
      </c>
      <c r="L55" s="16" t="s">
        <v>162</v>
      </c>
      <c r="M55" s="16" t="s">
        <v>163</v>
      </c>
      <c r="N55" s="17">
        <v>20</v>
      </c>
      <c r="O55" s="18" t="s">
        <v>31</v>
      </c>
      <c r="P55" s="16" t="s">
        <v>119</v>
      </c>
      <c r="Q55" s="16" t="s">
        <v>33</v>
      </c>
      <c r="R55" s="16" t="s">
        <v>218</v>
      </c>
      <c r="S55" s="27">
        <v>120</v>
      </c>
      <c r="T55" s="28"/>
      <c r="U55" s="29">
        <f t="shared" si="1"/>
        <v>0</v>
      </c>
      <c r="V55" s="18" t="str">
        <f t="shared" si="2"/>
        <v>OSZ/120</v>
      </c>
    </row>
    <row r="56" spans="1:22" ht="75" customHeight="1" x14ac:dyDescent="0.25">
      <c r="A56" s="16" t="s">
        <v>189</v>
      </c>
      <c r="B56" s="16"/>
      <c r="C56" s="16" t="s">
        <v>190</v>
      </c>
      <c r="D56" s="16" t="s">
        <v>191</v>
      </c>
      <c r="E56" s="16" t="s">
        <v>145</v>
      </c>
      <c r="F56" s="16" t="s">
        <v>146</v>
      </c>
      <c r="G56" s="16" t="s">
        <v>147</v>
      </c>
      <c r="H56" s="16" t="s">
        <v>189</v>
      </c>
      <c r="I56" s="16" t="s">
        <v>146</v>
      </c>
      <c r="J56" s="16" t="s">
        <v>148</v>
      </c>
      <c r="K56" s="16" t="s">
        <v>668</v>
      </c>
      <c r="L56" s="16" t="s">
        <v>192</v>
      </c>
      <c r="M56" s="16" t="s">
        <v>193</v>
      </c>
      <c r="N56" s="17">
        <v>30</v>
      </c>
      <c r="O56" s="18" t="s">
        <v>31</v>
      </c>
      <c r="P56" s="16" t="s">
        <v>119</v>
      </c>
      <c r="Q56" s="16" t="s">
        <v>33</v>
      </c>
      <c r="R56" s="16" t="s">
        <v>219</v>
      </c>
      <c r="S56" s="27">
        <v>120</v>
      </c>
      <c r="T56" s="28"/>
      <c r="U56" s="29">
        <f t="shared" si="1"/>
        <v>0</v>
      </c>
      <c r="V56" s="18" t="str">
        <f t="shared" si="2"/>
        <v>OSZ/120</v>
      </c>
    </row>
    <row r="57" spans="1:22" ht="75" customHeight="1" x14ac:dyDescent="0.25">
      <c r="A57" s="16" t="s">
        <v>159</v>
      </c>
      <c r="B57" s="16"/>
      <c r="C57" s="16" t="s">
        <v>160</v>
      </c>
      <c r="D57" s="16" t="s">
        <v>161</v>
      </c>
      <c r="E57" s="16" t="s">
        <v>145</v>
      </c>
      <c r="F57" s="16" t="s">
        <v>146</v>
      </c>
      <c r="G57" s="16" t="s">
        <v>147</v>
      </c>
      <c r="H57" s="16" t="s">
        <v>159</v>
      </c>
      <c r="I57" s="16" t="s">
        <v>146</v>
      </c>
      <c r="J57" s="16" t="s">
        <v>148</v>
      </c>
      <c r="K57" s="16" t="s">
        <v>668</v>
      </c>
      <c r="L57" s="16" t="s">
        <v>162</v>
      </c>
      <c r="M57" s="16" t="s">
        <v>163</v>
      </c>
      <c r="N57" s="17">
        <v>20</v>
      </c>
      <c r="O57" s="18" t="s">
        <v>31</v>
      </c>
      <c r="P57" s="16" t="s">
        <v>123</v>
      </c>
      <c r="Q57" s="16" t="s">
        <v>33</v>
      </c>
      <c r="R57" s="16" t="s">
        <v>220</v>
      </c>
      <c r="S57" s="27">
        <v>120</v>
      </c>
      <c r="T57" s="28"/>
      <c r="U57" s="29">
        <f t="shared" si="1"/>
        <v>0</v>
      </c>
      <c r="V57" s="18" t="str">
        <f t="shared" si="2"/>
        <v>OSZ/120</v>
      </c>
    </row>
    <row r="58" spans="1:22" ht="75" customHeight="1" x14ac:dyDescent="0.25">
      <c r="A58" s="16" t="s">
        <v>189</v>
      </c>
      <c r="B58" s="16"/>
      <c r="C58" s="16" t="s">
        <v>190</v>
      </c>
      <c r="D58" s="16" t="s">
        <v>191</v>
      </c>
      <c r="E58" s="16" t="s">
        <v>145</v>
      </c>
      <c r="F58" s="16" t="s">
        <v>146</v>
      </c>
      <c r="G58" s="16" t="s">
        <v>147</v>
      </c>
      <c r="H58" s="16" t="s">
        <v>189</v>
      </c>
      <c r="I58" s="16" t="s">
        <v>146</v>
      </c>
      <c r="J58" s="16" t="s">
        <v>148</v>
      </c>
      <c r="K58" s="16" t="s">
        <v>668</v>
      </c>
      <c r="L58" s="16" t="s">
        <v>192</v>
      </c>
      <c r="M58" s="16" t="s">
        <v>193</v>
      </c>
      <c r="N58" s="17">
        <v>30</v>
      </c>
      <c r="O58" s="18" t="s">
        <v>31</v>
      </c>
      <c r="P58" s="16" t="s">
        <v>123</v>
      </c>
      <c r="Q58" s="16" t="s">
        <v>33</v>
      </c>
      <c r="R58" s="16" t="s">
        <v>221</v>
      </c>
      <c r="S58" s="27">
        <v>120</v>
      </c>
      <c r="T58" s="28"/>
      <c r="U58" s="29">
        <f t="shared" si="1"/>
        <v>0</v>
      </c>
      <c r="V58" s="18" t="str">
        <f t="shared" si="2"/>
        <v>OSZ/120</v>
      </c>
    </row>
    <row r="59" spans="1:22" ht="75" customHeight="1" x14ac:dyDescent="0.25">
      <c r="A59" s="16" t="s">
        <v>222</v>
      </c>
      <c r="B59" s="16"/>
      <c r="C59" s="16">
        <v>327</v>
      </c>
      <c r="D59" s="16" t="s">
        <v>223</v>
      </c>
      <c r="E59" s="16" t="s">
        <v>128</v>
      </c>
      <c r="F59" s="16" t="s">
        <v>129</v>
      </c>
      <c r="G59" s="16" t="s">
        <v>224</v>
      </c>
      <c r="H59" s="16" t="s">
        <v>225</v>
      </c>
      <c r="I59" s="16" t="s">
        <v>226</v>
      </c>
      <c r="J59" s="16" t="s">
        <v>28</v>
      </c>
      <c r="K59" s="16" t="s">
        <v>668</v>
      </c>
      <c r="L59" s="16" t="s">
        <v>222</v>
      </c>
      <c r="M59" s="16" t="s">
        <v>133</v>
      </c>
      <c r="N59" s="17">
        <v>120</v>
      </c>
      <c r="O59" s="18" t="s">
        <v>31</v>
      </c>
      <c r="P59" s="16" t="s">
        <v>134</v>
      </c>
      <c r="Q59" s="16" t="s">
        <v>33</v>
      </c>
      <c r="R59" s="16" t="s">
        <v>227</v>
      </c>
      <c r="S59" s="27">
        <v>150</v>
      </c>
      <c r="T59" s="28"/>
      <c r="U59" s="29">
        <f t="shared" si="1"/>
        <v>0</v>
      </c>
      <c r="V59" s="18" t="str">
        <f t="shared" si="2"/>
        <v>5/12  5.5/12  6/12  6.5/6  7/12  7.5/12  8/18  8.5/24  9/24  9.5/12  10/6</v>
      </c>
    </row>
    <row r="60" spans="1:22" ht="75" customHeight="1" x14ac:dyDescent="0.25">
      <c r="A60" s="16" t="s">
        <v>228</v>
      </c>
      <c r="B60" s="16"/>
      <c r="C60" s="16">
        <v>327</v>
      </c>
      <c r="D60" s="16" t="s">
        <v>229</v>
      </c>
      <c r="E60" s="16" t="s">
        <v>128</v>
      </c>
      <c r="F60" s="16" t="s">
        <v>129</v>
      </c>
      <c r="G60" s="16" t="s">
        <v>224</v>
      </c>
      <c r="H60" s="16" t="s">
        <v>230</v>
      </c>
      <c r="I60" s="16" t="s">
        <v>226</v>
      </c>
      <c r="J60" s="16" t="s">
        <v>28</v>
      </c>
      <c r="K60" s="16" t="s">
        <v>668</v>
      </c>
      <c r="L60" s="16" t="s">
        <v>228</v>
      </c>
      <c r="M60" s="16" t="s">
        <v>133</v>
      </c>
      <c r="N60" s="17">
        <v>120</v>
      </c>
      <c r="O60" s="18" t="s">
        <v>31</v>
      </c>
      <c r="P60" s="16" t="s">
        <v>134</v>
      </c>
      <c r="Q60" s="16" t="s">
        <v>33</v>
      </c>
      <c r="R60" s="16" t="s">
        <v>231</v>
      </c>
      <c r="S60" s="27">
        <v>180</v>
      </c>
      <c r="T60" s="28"/>
      <c r="U60" s="29">
        <f t="shared" si="1"/>
        <v>0</v>
      </c>
      <c r="V60" s="18" t="str">
        <f t="shared" si="2"/>
        <v>7/12  7.5/24  8/36  8.5/36  9/36  9.5/24  10/12</v>
      </c>
    </row>
    <row r="61" spans="1:22" ht="75" customHeight="1" x14ac:dyDescent="0.25">
      <c r="A61" s="16" t="s">
        <v>232</v>
      </c>
      <c r="B61" s="16"/>
      <c r="C61" s="16">
        <v>327</v>
      </c>
      <c r="D61" s="16" t="s">
        <v>233</v>
      </c>
      <c r="E61" s="16" t="s">
        <v>128</v>
      </c>
      <c r="F61" s="16" t="s">
        <v>129</v>
      </c>
      <c r="G61" s="16" t="s">
        <v>224</v>
      </c>
      <c r="H61" s="16" t="s">
        <v>234</v>
      </c>
      <c r="I61" s="16" t="s">
        <v>226</v>
      </c>
      <c r="J61" s="16" t="s">
        <v>28</v>
      </c>
      <c r="K61" s="16" t="s">
        <v>668</v>
      </c>
      <c r="L61" s="16" t="s">
        <v>232</v>
      </c>
      <c r="M61" s="16" t="s">
        <v>133</v>
      </c>
      <c r="N61" s="17">
        <v>120</v>
      </c>
      <c r="O61" s="18" t="s">
        <v>31</v>
      </c>
      <c r="P61" s="16" t="s">
        <v>134</v>
      </c>
      <c r="Q61" s="16" t="s">
        <v>33</v>
      </c>
      <c r="R61" s="16" t="s">
        <v>235</v>
      </c>
      <c r="S61" s="27">
        <v>156</v>
      </c>
      <c r="T61" s="28"/>
      <c r="U61" s="29">
        <f t="shared" si="1"/>
        <v>0</v>
      </c>
      <c r="V61" s="18" t="str">
        <f t="shared" si="2"/>
        <v>7/12  7.5/24  8/24  8.5/36  9/36  9.5/12  10/12</v>
      </c>
    </row>
    <row r="62" spans="1:22" ht="75" customHeight="1" x14ac:dyDescent="0.25">
      <c r="A62" s="16" t="s">
        <v>236</v>
      </c>
      <c r="B62" s="16"/>
      <c r="C62" s="16">
        <v>327</v>
      </c>
      <c r="D62" s="16" t="s">
        <v>237</v>
      </c>
      <c r="E62" s="16" t="s">
        <v>128</v>
      </c>
      <c r="F62" s="16" t="s">
        <v>129</v>
      </c>
      <c r="G62" s="16" t="s">
        <v>238</v>
      </c>
      <c r="H62" s="16" t="s">
        <v>239</v>
      </c>
      <c r="I62" s="16" t="s">
        <v>226</v>
      </c>
      <c r="J62" s="16" t="s">
        <v>28</v>
      </c>
      <c r="K62" s="16" t="s">
        <v>668</v>
      </c>
      <c r="L62" s="16" t="s">
        <v>236</v>
      </c>
      <c r="M62" s="16" t="s">
        <v>240</v>
      </c>
      <c r="N62" s="17">
        <v>110</v>
      </c>
      <c r="O62" s="18" t="s">
        <v>31</v>
      </c>
      <c r="P62" s="16" t="s">
        <v>134</v>
      </c>
      <c r="Q62" s="16" t="s">
        <v>33</v>
      </c>
      <c r="R62" s="16" t="s">
        <v>241</v>
      </c>
      <c r="S62" s="27">
        <v>138</v>
      </c>
      <c r="T62" s="28"/>
      <c r="U62" s="29">
        <f t="shared" si="1"/>
        <v>0</v>
      </c>
      <c r="V62" s="18" t="str">
        <f t="shared" si="2"/>
        <v>5.5/18  6/24  6.5/24  7/24  7.5/18  8/12  9/6  10/6  11/6</v>
      </c>
    </row>
    <row r="63" spans="1:22" ht="75" customHeight="1" x14ac:dyDescent="0.25">
      <c r="A63" s="16" t="s">
        <v>242</v>
      </c>
      <c r="B63" s="16"/>
      <c r="C63" s="16">
        <v>327</v>
      </c>
      <c r="D63" s="16" t="s">
        <v>243</v>
      </c>
      <c r="E63" s="16" t="s">
        <v>128</v>
      </c>
      <c r="F63" s="16" t="s">
        <v>129</v>
      </c>
      <c r="G63" s="16" t="s">
        <v>238</v>
      </c>
      <c r="H63" s="16" t="s">
        <v>244</v>
      </c>
      <c r="I63" s="16" t="s">
        <v>226</v>
      </c>
      <c r="J63" s="16" t="s">
        <v>28</v>
      </c>
      <c r="K63" s="16" t="s">
        <v>668</v>
      </c>
      <c r="L63" s="16" t="s">
        <v>242</v>
      </c>
      <c r="M63" s="16" t="s">
        <v>240</v>
      </c>
      <c r="N63" s="17">
        <v>110</v>
      </c>
      <c r="O63" s="18" t="s">
        <v>31</v>
      </c>
      <c r="P63" s="16" t="s">
        <v>134</v>
      </c>
      <c r="Q63" s="16" t="s">
        <v>33</v>
      </c>
      <c r="R63" s="16" t="s">
        <v>245</v>
      </c>
      <c r="S63" s="27">
        <v>138</v>
      </c>
      <c r="T63" s="28"/>
      <c r="U63" s="29">
        <f t="shared" si="1"/>
        <v>0</v>
      </c>
      <c r="V63" s="18" t="str">
        <f t="shared" si="2"/>
        <v>5.5/18  6/24  6.5/24  7/24  7.5/18  8/12  9/6  10/6  11/6</v>
      </c>
    </row>
    <row r="64" spans="1:22" ht="75" customHeight="1" x14ac:dyDescent="0.25">
      <c r="A64" s="16" t="s">
        <v>246</v>
      </c>
      <c r="B64" s="16"/>
      <c r="C64" s="16">
        <v>327</v>
      </c>
      <c r="D64" s="16" t="s">
        <v>247</v>
      </c>
      <c r="E64" s="16" t="s">
        <v>128</v>
      </c>
      <c r="F64" s="16" t="s">
        <v>129</v>
      </c>
      <c r="G64" s="16" t="s">
        <v>238</v>
      </c>
      <c r="H64" s="16" t="s">
        <v>248</v>
      </c>
      <c r="I64" s="16" t="s">
        <v>226</v>
      </c>
      <c r="J64" s="16" t="s">
        <v>28</v>
      </c>
      <c r="K64" s="16" t="s">
        <v>668</v>
      </c>
      <c r="L64" s="16" t="s">
        <v>246</v>
      </c>
      <c r="M64" s="16" t="s">
        <v>240</v>
      </c>
      <c r="N64" s="17">
        <v>125</v>
      </c>
      <c r="O64" s="18" t="s">
        <v>31</v>
      </c>
      <c r="P64" s="16" t="s">
        <v>134</v>
      </c>
      <c r="Q64" s="16" t="s">
        <v>33</v>
      </c>
      <c r="R64" s="16" t="s">
        <v>249</v>
      </c>
      <c r="S64" s="27">
        <v>132</v>
      </c>
      <c r="T64" s="28"/>
      <c r="U64" s="29">
        <f t="shared" si="1"/>
        <v>0</v>
      </c>
      <c r="V64" s="18" t="str">
        <f t="shared" si="2"/>
        <v>5.5/12  6/24  6.5/24  7/24  7.5/12  8/12  9/12  10/12</v>
      </c>
    </row>
    <row r="65" spans="1:22" ht="75" customHeight="1" x14ac:dyDescent="0.25">
      <c r="A65" s="16" t="s">
        <v>222</v>
      </c>
      <c r="B65" s="16"/>
      <c r="C65" s="16">
        <v>327</v>
      </c>
      <c r="D65" s="16" t="s">
        <v>223</v>
      </c>
      <c r="E65" s="16" t="s">
        <v>128</v>
      </c>
      <c r="F65" s="16" t="s">
        <v>129</v>
      </c>
      <c r="G65" s="16" t="s">
        <v>224</v>
      </c>
      <c r="H65" s="16" t="s">
        <v>225</v>
      </c>
      <c r="I65" s="16" t="s">
        <v>226</v>
      </c>
      <c r="J65" s="16" t="s">
        <v>28</v>
      </c>
      <c r="K65" s="16" t="s">
        <v>668</v>
      </c>
      <c r="L65" s="16" t="s">
        <v>222</v>
      </c>
      <c r="M65" s="16" t="s">
        <v>133</v>
      </c>
      <c r="N65" s="17">
        <v>120</v>
      </c>
      <c r="O65" s="18" t="s">
        <v>31</v>
      </c>
      <c r="P65" s="16" t="s">
        <v>139</v>
      </c>
      <c r="Q65" s="16" t="s">
        <v>33</v>
      </c>
      <c r="R65" s="16" t="s">
        <v>250</v>
      </c>
      <c r="S65" s="27">
        <v>150</v>
      </c>
      <c r="T65" s="28"/>
      <c r="U65" s="29">
        <f t="shared" si="1"/>
        <v>0</v>
      </c>
      <c r="V65" s="18" t="str">
        <f t="shared" si="2"/>
        <v>5/12  5.5/12  6/12  6.5/6  7/12  7.5/12  8/18  8.5/24  9/24  9.5/12  10/6</v>
      </c>
    </row>
    <row r="66" spans="1:22" ht="75" customHeight="1" x14ac:dyDescent="0.25">
      <c r="A66" s="16" t="s">
        <v>236</v>
      </c>
      <c r="B66" s="16"/>
      <c r="C66" s="16">
        <v>327</v>
      </c>
      <c r="D66" s="16" t="s">
        <v>237</v>
      </c>
      <c r="E66" s="16" t="s">
        <v>128</v>
      </c>
      <c r="F66" s="16" t="s">
        <v>129</v>
      </c>
      <c r="G66" s="16" t="s">
        <v>238</v>
      </c>
      <c r="H66" s="16" t="s">
        <v>239</v>
      </c>
      <c r="I66" s="16" t="s">
        <v>226</v>
      </c>
      <c r="J66" s="16" t="s">
        <v>28</v>
      </c>
      <c r="K66" s="16" t="s">
        <v>668</v>
      </c>
      <c r="L66" s="16" t="s">
        <v>236</v>
      </c>
      <c r="M66" s="16" t="s">
        <v>240</v>
      </c>
      <c r="N66" s="17">
        <v>110</v>
      </c>
      <c r="O66" s="18" t="s">
        <v>31</v>
      </c>
      <c r="P66" s="16" t="s">
        <v>139</v>
      </c>
      <c r="Q66" s="16" t="s">
        <v>33</v>
      </c>
      <c r="R66" s="16" t="s">
        <v>251</v>
      </c>
      <c r="S66" s="27">
        <v>138</v>
      </c>
      <c r="T66" s="28"/>
      <c r="U66" s="29">
        <f t="shared" si="1"/>
        <v>0</v>
      </c>
      <c r="V66" s="18" t="str">
        <f t="shared" ref="V66:V97" si="3">VLOOKUP(R66,size,6,FALSE)</f>
        <v>5.5/18  6/24  6.5/24  7/24  7.5/18  8/12  9/6  10/6  11/6</v>
      </c>
    </row>
    <row r="67" spans="1:22" ht="75" customHeight="1" x14ac:dyDescent="0.25">
      <c r="A67" s="16" t="s">
        <v>242</v>
      </c>
      <c r="B67" s="16"/>
      <c r="C67" s="16">
        <v>327</v>
      </c>
      <c r="D67" s="16" t="s">
        <v>243</v>
      </c>
      <c r="E67" s="16" t="s">
        <v>128</v>
      </c>
      <c r="F67" s="16" t="s">
        <v>129</v>
      </c>
      <c r="G67" s="16" t="s">
        <v>238</v>
      </c>
      <c r="H67" s="16" t="s">
        <v>244</v>
      </c>
      <c r="I67" s="16" t="s">
        <v>226</v>
      </c>
      <c r="J67" s="16" t="s">
        <v>28</v>
      </c>
      <c r="K67" s="16" t="s">
        <v>668</v>
      </c>
      <c r="L67" s="16" t="s">
        <v>242</v>
      </c>
      <c r="M67" s="16" t="s">
        <v>240</v>
      </c>
      <c r="N67" s="17">
        <v>110</v>
      </c>
      <c r="O67" s="18" t="s">
        <v>31</v>
      </c>
      <c r="P67" s="16" t="s">
        <v>139</v>
      </c>
      <c r="Q67" s="16" t="s">
        <v>33</v>
      </c>
      <c r="R67" s="16" t="s">
        <v>252</v>
      </c>
      <c r="S67" s="27">
        <v>138</v>
      </c>
      <c r="T67" s="28"/>
      <c r="U67" s="29">
        <f t="shared" ref="U67:U115" si="4">SUM(T67*S67)</f>
        <v>0</v>
      </c>
      <c r="V67" s="18" t="str">
        <f t="shared" si="3"/>
        <v>5.5/18  6/24  6.5/24  7/24  7.5/18  8/12  9/6  10/6  11/6</v>
      </c>
    </row>
    <row r="68" spans="1:22" ht="75" customHeight="1" x14ac:dyDescent="0.25">
      <c r="A68" s="16" t="s">
        <v>253</v>
      </c>
      <c r="B68" s="16"/>
      <c r="C68" s="16" t="s">
        <v>254</v>
      </c>
      <c r="D68" s="16" t="s">
        <v>23</v>
      </c>
      <c r="E68" s="16" t="s">
        <v>24</v>
      </c>
      <c r="F68" s="16" t="s">
        <v>41</v>
      </c>
      <c r="G68" s="16" t="s">
        <v>26</v>
      </c>
      <c r="H68" s="16" t="s">
        <v>253</v>
      </c>
      <c r="I68" s="16" t="s">
        <v>76</v>
      </c>
      <c r="J68" s="16" t="s">
        <v>28</v>
      </c>
      <c r="K68" s="16" t="s">
        <v>668</v>
      </c>
      <c r="L68" s="16" t="s">
        <v>255</v>
      </c>
      <c r="M68" s="16" t="s">
        <v>30</v>
      </c>
      <c r="N68" s="17">
        <v>60</v>
      </c>
      <c r="O68" s="18" t="s">
        <v>31</v>
      </c>
      <c r="P68" s="16" t="s">
        <v>32</v>
      </c>
      <c r="Q68" s="16" t="s">
        <v>33</v>
      </c>
      <c r="R68" s="16" t="s">
        <v>256</v>
      </c>
      <c r="S68" s="27">
        <v>180</v>
      </c>
      <c r="T68" s="28"/>
      <c r="U68" s="29">
        <f t="shared" si="4"/>
        <v>0</v>
      </c>
      <c r="V68" s="18" t="str">
        <f t="shared" si="3"/>
        <v>S/36  M/60  L/48  XL/24  2XL/12</v>
      </c>
    </row>
    <row r="69" spans="1:22" ht="75" customHeight="1" x14ac:dyDescent="0.25">
      <c r="A69" s="16" t="s">
        <v>257</v>
      </c>
      <c r="B69" s="16"/>
      <c r="C69" s="16" t="s">
        <v>254</v>
      </c>
      <c r="D69" s="16" t="s">
        <v>258</v>
      </c>
      <c r="E69" s="16" t="s">
        <v>24</v>
      </c>
      <c r="F69" s="16" t="s">
        <v>41</v>
      </c>
      <c r="G69" s="16" t="s">
        <v>26</v>
      </c>
      <c r="H69" s="16" t="s">
        <v>257</v>
      </c>
      <c r="I69" s="16" t="s">
        <v>76</v>
      </c>
      <c r="J69" s="16" t="s">
        <v>28</v>
      </c>
      <c r="K69" s="16" t="s">
        <v>668</v>
      </c>
      <c r="L69" s="16" t="s">
        <v>255</v>
      </c>
      <c r="M69" s="16" t="s">
        <v>259</v>
      </c>
      <c r="N69" s="17">
        <v>60</v>
      </c>
      <c r="O69" s="18" t="s">
        <v>31</v>
      </c>
      <c r="P69" s="16" t="s">
        <v>32</v>
      </c>
      <c r="Q69" s="16" t="s">
        <v>33</v>
      </c>
      <c r="R69" s="16" t="s">
        <v>260</v>
      </c>
      <c r="S69" s="27">
        <v>174</v>
      </c>
      <c r="T69" s="28"/>
      <c r="U69" s="29">
        <f t="shared" si="4"/>
        <v>0</v>
      </c>
      <c r="V69" s="18" t="str">
        <f t="shared" si="3"/>
        <v>S/36  M/60  L/48  XL/24  2XL/6</v>
      </c>
    </row>
    <row r="70" spans="1:22" ht="75" customHeight="1" x14ac:dyDescent="0.25">
      <c r="A70" s="16" t="s">
        <v>136</v>
      </c>
      <c r="B70" s="16"/>
      <c r="C70" s="16" t="s">
        <v>132</v>
      </c>
      <c r="D70" s="16"/>
      <c r="E70" s="16" t="s">
        <v>128</v>
      </c>
      <c r="F70" s="16" t="s">
        <v>129</v>
      </c>
      <c r="G70" s="16" t="s">
        <v>26</v>
      </c>
      <c r="H70" s="16" t="s">
        <v>136</v>
      </c>
      <c r="I70" s="16">
        <v>574</v>
      </c>
      <c r="J70" s="16" t="s">
        <v>28</v>
      </c>
      <c r="K70" s="16" t="s">
        <v>668</v>
      </c>
      <c r="L70" s="16" t="s">
        <v>136</v>
      </c>
      <c r="M70" s="16" t="s">
        <v>133</v>
      </c>
      <c r="N70" s="17">
        <v>105</v>
      </c>
      <c r="O70" s="18" t="s">
        <v>261</v>
      </c>
      <c r="P70" s="16" t="s">
        <v>262</v>
      </c>
      <c r="Q70" s="16" t="s">
        <v>263</v>
      </c>
      <c r="R70" s="16" t="str">
        <f>P70&amp;A70</f>
        <v>MNR2ML574EVN</v>
      </c>
      <c r="S70" s="27">
        <v>66</v>
      </c>
      <c r="T70" s="28"/>
      <c r="U70" s="29">
        <f t="shared" si="4"/>
        <v>0</v>
      </c>
      <c r="V70" s="18" t="str">
        <f t="shared" si="3"/>
        <v>7.5/6  8/12  8.5/12  9/6  9.5/12  10/12  11/6</v>
      </c>
    </row>
    <row r="71" spans="1:22" ht="75" customHeight="1" x14ac:dyDescent="0.25">
      <c r="A71" s="16" t="s">
        <v>264</v>
      </c>
      <c r="B71" s="16"/>
      <c r="C71" s="16" t="s">
        <v>132</v>
      </c>
      <c r="D71" s="16"/>
      <c r="E71" s="16" t="s">
        <v>128</v>
      </c>
      <c r="F71" s="16" t="s">
        <v>129</v>
      </c>
      <c r="G71" s="16" t="s">
        <v>86</v>
      </c>
      <c r="H71" s="16" t="s">
        <v>264</v>
      </c>
      <c r="I71" s="16">
        <v>574</v>
      </c>
      <c r="J71" s="16" t="s">
        <v>28</v>
      </c>
      <c r="K71" s="16" t="s">
        <v>668</v>
      </c>
      <c r="L71" s="16" t="s">
        <v>264</v>
      </c>
      <c r="M71" s="16" t="s">
        <v>133</v>
      </c>
      <c r="N71" s="17">
        <v>105</v>
      </c>
      <c r="O71" s="18" t="s">
        <v>261</v>
      </c>
      <c r="P71" s="16" t="s">
        <v>262</v>
      </c>
      <c r="Q71" s="16" t="s">
        <v>263</v>
      </c>
      <c r="R71" s="16" t="str">
        <f t="shared" ref="R71:R79" si="5">P71&amp;A71</f>
        <v>MNR2WL574EVB</v>
      </c>
      <c r="S71" s="27">
        <v>42</v>
      </c>
      <c r="T71" s="28"/>
      <c r="U71" s="29">
        <f t="shared" si="4"/>
        <v>0</v>
      </c>
      <c r="V71" s="18" t="str">
        <f t="shared" si="3"/>
        <v>6/6  6.5/6  7.5/12  8/12  8.5/6</v>
      </c>
    </row>
    <row r="72" spans="1:22" ht="75" customHeight="1" x14ac:dyDescent="0.25">
      <c r="A72" s="16" t="s">
        <v>265</v>
      </c>
      <c r="B72" s="16"/>
      <c r="C72" s="16" t="s">
        <v>226</v>
      </c>
      <c r="D72" s="16"/>
      <c r="E72" s="16" t="s">
        <v>128</v>
      </c>
      <c r="F72" s="16" t="s">
        <v>129</v>
      </c>
      <c r="G72" s="16" t="s">
        <v>86</v>
      </c>
      <c r="H72" s="16" t="s">
        <v>265</v>
      </c>
      <c r="I72" s="16">
        <v>327</v>
      </c>
      <c r="J72" s="16" t="s">
        <v>28</v>
      </c>
      <c r="K72" s="16" t="s">
        <v>668</v>
      </c>
      <c r="L72" s="16" t="s">
        <v>265</v>
      </c>
      <c r="M72" s="16" t="s">
        <v>133</v>
      </c>
      <c r="N72" s="17">
        <v>120</v>
      </c>
      <c r="O72" s="18" t="s">
        <v>261</v>
      </c>
      <c r="P72" s="16" t="s">
        <v>262</v>
      </c>
      <c r="Q72" s="16" t="s">
        <v>263</v>
      </c>
      <c r="R72" s="16" t="str">
        <f t="shared" si="5"/>
        <v>MNR2WS327RB</v>
      </c>
      <c r="S72" s="27">
        <v>17</v>
      </c>
      <c r="T72" s="28"/>
      <c r="U72" s="29">
        <f t="shared" si="4"/>
        <v>0</v>
      </c>
      <c r="V72" s="18" t="str">
        <f t="shared" si="3"/>
        <v>6.5/5  7.5/6  8/6</v>
      </c>
    </row>
    <row r="73" spans="1:22" ht="75" customHeight="1" x14ac:dyDescent="0.25">
      <c r="A73" s="16" t="s">
        <v>266</v>
      </c>
      <c r="B73" s="16"/>
      <c r="C73" s="16" t="s">
        <v>226</v>
      </c>
      <c r="D73" s="16"/>
      <c r="E73" s="16" t="s">
        <v>128</v>
      </c>
      <c r="F73" s="16" t="s">
        <v>129</v>
      </c>
      <c r="G73" s="16" t="s">
        <v>26</v>
      </c>
      <c r="H73" s="16" t="s">
        <v>266</v>
      </c>
      <c r="I73" s="16">
        <v>327</v>
      </c>
      <c r="J73" s="16" t="s">
        <v>28</v>
      </c>
      <c r="K73" s="16" t="s">
        <v>668</v>
      </c>
      <c r="L73" s="16" t="s">
        <v>266</v>
      </c>
      <c r="M73" s="16" t="s">
        <v>133</v>
      </c>
      <c r="N73" s="17">
        <v>105</v>
      </c>
      <c r="O73" s="18" t="s">
        <v>261</v>
      </c>
      <c r="P73" s="16" t="s">
        <v>267</v>
      </c>
      <c r="Q73" s="16" t="s">
        <v>268</v>
      </c>
      <c r="R73" s="16" t="str">
        <f t="shared" si="5"/>
        <v>PRO2MS327BC</v>
      </c>
      <c r="S73" s="27">
        <v>180</v>
      </c>
      <c r="T73" s="28"/>
      <c r="U73" s="29">
        <f t="shared" si="4"/>
        <v>0</v>
      </c>
      <c r="V73" s="18" t="str">
        <f t="shared" si="3"/>
        <v>7.5/36  8/36  8.5/36  9.5/36  10/36</v>
      </c>
    </row>
    <row r="74" spans="1:22" ht="75" customHeight="1" x14ac:dyDescent="0.25">
      <c r="A74" s="16" t="s">
        <v>269</v>
      </c>
      <c r="B74" s="16"/>
      <c r="C74" s="16" t="s">
        <v>226</v>
      </c>
      <c r="D74" s="16"/>
      <c r="E74" s="16" t="s">
        <v>128</v>
      </c>
      <c r="F74" s="16" t="s">
        <v>129</v>
      </c>
      <c r="G74" s="16" t="s">
        <v>26</v>
      </c>
      <c r="H74" s="16" t="s">
        <v>269</v>
      </c>
      <c r="I74" s="16">
        <v>327</v>
      </c>
      <c r="J74" s="16" t="s">
        <v>28</v>
      </c>
      <c r="K74" s="16" t="s">
        <v>668</v>
      </c>
      <c r="L74" s="16" t="s">
        <v>269</v>
      </c>
      <c r="M74" s="16" t="s">
        <v>133</v>
      </c>
      <c r="N74" s="17">
        <v>105</v>
      </c>
      <c r="O74" s="18" t="s">
        <v>261</v>
      </c>
      <c r="P74" s="16" t="s">
        <v>267</v>
      </c>
      <c r="Q74" s="16" t="s">
        <v>268</v>
      </c>
      <c r="R74" s="16" t="str">
        <f t="shared" si="5"/>
        <v>PRO2MS327LAB</v>
      </c>
      <c r="S74" s="27">
        <v>180</v>
      </c>
      <c r="T74" s="28"/>
      <c r="U74" s="29">
        <f t="shared" si="4"/>
        <v>0</v>
      </c>
      <c r="V74" s="18" t="str">
        <f t="shared" si="3"/>
        <v>7.5/36  8/36  8.5/36  9.5/36  10/36</v>
      </c>
    </row>
    <row r="75" spans="1:22" ht="75" customHeight="1" x14ac:dyDescent="0.25">
      <c r="A75" s="16" t="s">
        <v>270</v>
      </c>
      <c r="B75" s="16"/>
      <c r="C75" s="16" t="s">
        <v>226</v>
      </c>
      <c r="D75" s="16"/>
      <c r="E75" s="16" t="s">
        <v>128</v>
      </c>
      <c r="F75" s="16" t="s">
        <v>129</v>
      </c>
      <c r="G75" s="16" t="s">
        <v>26</v>
      </c>
      <c r="H75" s="16" t="s">
        <v>270</v>
      </c>
      <c r="I75" s="16">
        <v>327</v>
      </c>
      <c r="J75" s="16" t="s">
        <v>28</v>
      </c>
      <c r="K75" s="16" t="s">
        <v>668</v>
      </c>
      <c r="L75" s="16" t="s">
        <v>270</v>
      </c>
      <c r="M75" s="16" t="s">
        <v>133</v>
      </c>
      <c r="N75" s="17">
        <v>120</v>
      </c>
      <c r="O75" s="18" t="s">
        <v>261</v>
      </c>
      <c r="P75" s="16" t="s">
        <v>267</v>
      </c>
      <c r="Q75" s="16" t="s">
        <v>268</v>
      </c>
      <c r="R75" s="16" t="str">
        <f t="shared" si="5"/>
        <v>PRO2MS327MD</v>
      </c>
      <c r="S75" s="27">
        <v>180</v>
      </c>
      <c r="T75" s="28"/>
      <c r="U75" s="29">
        <f t="shared" si="4"/>
        <v>0</v>
      </c>
      <c r="V75" s="18" t="str">
        <f t="shared" si="3"/>
        <v>7.5/36  8/36  8.5/36  9.5/36  10/36</v>
      </c>
    </row>
    <row r="76" spans="1:22" ht="75" customHeight="1" x14ac:dyDescent="0.25">
      <c r="A76" s="16" t="s">
        <v>271</v>
      </c>
      <c r="B76" s="16"/>
      <c r="C76" s="16" t="s">
        <v>226</v>
      </c>
      <c r="D76" s="16"/>
      <c r="E76" s="16" t="s">
        <v>128</v>
      </c>
      <c r="F76" s="16" t="s">
        <v>129</v>
      </c>
      <c r="G76" s="16" t="s">
        <v>26</v>
      </c>
      <c r="H76" s="16" t="s">
        <v>271</v>
      </c>
      <c r="I76" s="16">
        <v>327</v>
      </c>
      <c r="J76" s="16" t="s">
        <v>28</v>
      </c>
      <c r="K76" s="16" t="s">
        <v>668</v>
      </c>
      <c r="L76" s="16" t="s">
        <v>271</v>
      </c>
      <c r="M76" s="16" t="s">
        <v>133</v>
      </c>
      <c r="N76" s="17">
        <v>120</v>
      </c>
      <c r="O76" s="18" t="s">
        <v>261</v>
      </c>
      <c r="P76" s="16" t="s">
        <v>267</v>
      </c>
      <c r="Q76" s="16" t="s">
        <v>268</v>
      </c>
      <c r="R76" s="16" t="str">
        <f t="shared" si="5"/>
        <v>PRO2MS327MR</v>
      </c>
      <c r="S76" s="27">
        <v>180</v>
      </c>
      <c r="T76" s="28"/>
      <c r="U76" s="29">
        <f t="shared" si="4"/>
        <v>0</v>
      </c>
      <c r="V76" s="18" t="str">
        <f t="shared" si="3"/>
        <v>7.5/36  8/36  8.5/36  9.5/36  10/36</v>
      </c>
    </row>
    <row r="77" spans="1:22" ht="75" customHeight="1" x14ac:dyDescent="0.25">
      <c r="A77" s="16" t="s">
        <v>272</v>
      </c>
      <c r="B77" s="16"/>
      <c r="C77" s="16" t="s">
        <v>226</v>
      </c>
      <c r="D77" s="16"/>
      <c r="E77" s="16" t="s">
        <v>128</v>
      </c>
      <c r="F77" s="16" t="s">
        <v>129</v>
      </c>
      <c r="G77" s="16" t="s">
        <v>86</v>
      </c>
      <c r="H77" s="16" t="s">
        <v>272</v>
      </c>
      <c r="I77" s="16">
        <v>327</v>
      </c>
      <c r="J77" s="16" t="s">
        <v>28</v>
      </c>
      <c r="K77" s="16" t="s">
        <v>668</v>
      </c>
      <c r="L77" s="16" t="s">
        <v>272</v>
      </c>
      <c r="M77" s="16" t="s">
        <v>133</v>
      </c>
      <c r="N77" s="17">
        <v>105</v>
      </c>
      <c r="O77" s="18" t="s">
        <v>261</v>
      </c>
      <c r="P77" s="16" t="s">
        <v>267</v>
      </c>
      <c r="Q77" s="16" t="s">
        <v>268</v>
      </c>
      <c r="R77" s="16" t="str">
        <f t="shared" si="5"/>
        <v>PRO2WS327KC</v>
      </c>
      <c r="S77" s="27">
        <v>102</v>
      </c>
      <c r="T77" s="28"/>
      <c r="U77" s="29">
        <f t="shared" si="4"/>
        <v>0</v>
      </c>
      <c r="V77" s="18" t="str">
        <f t="shared" si="3"/>
        <v>6/18  6.5/24  7.5/24  8/24  8.5/12</v>
      </c>
    </row>
    <row r="78" spans="1:22" ht="75" customHeight="1" x14ac:dyDescent="0.25">
      <c r="A78" s="16" t="s">
        <v>273</v>
      </c>
      <c r="B78" s="16"/>
      <c r="C78" s="16" t="s">
        <v>226</v>
      </c>
      <c r="D78" s="16"/>
      <c r="E78" s="16" t="s">
        <v>128</v>
      </c>
      <c r="F78" s="16" t="s">
        <v>129</v>
      </c>
      <c r="G78" s="16" t="s">
        <v>86</v>
      </c>
      <c r="H78" s="16" t="s">
        <v>273</v>
      </c>
      <c r="I78" s="16">
        <v>327</v>
      </c>
      <c r="J78" s="16" t="s">
        <v>28</v>
      </c>
      <c r="K78" s="16" t="s">
        <v>668</v>
      </c>
      <c r="L78" s="16" t="s">
        <v>273</v>
      </c>
      <c r="M78" s="16" t="s">
        <v>133</v>
      </c>
      <c r="N78" s="17">
        <v>120</v>
      </c>
      <c r="O78" s="18" t="s">
        <v>261</v>
      </c>
      <c r="P78" s="16" t="s">
        <v>267</v>
      </c>
      <c r="Q78" s="16" t="s">
        <v>268</v>
      </c>
      <c r="R78" s="16" t="str">
        <f t="shared" si="5"/>
        <v>PRO2WS327LR</v>
      </c>
      <c r="S78" s="27">
        <v>102</v>
      </c>
      <c r="T78" s="28"/>
      <c r="U78" s="29">
        <f t="shared" si="4"/>
        <v>0</v>
      </c>
      <c r="V78" s="18" t="str">
        <f t="shared" si="3"/>
        <v>6/18  6.5/24  7.5/24  8/24  8.5/12</v>
      </c>
    </row>
    <row r="79" spans="1:22" ht="75" customHeight="1" x14ac:dyDescent="0.25">
      <c r="A79" s="16" t="s">
        <v>274</v>
      </c>
      <c r="B79" s="16"/>
      <c r="C79" s="16" t="s">
        <v>226</v>
      </c>
      <c r="D79" s="16"/>
      <c r="E79" s="16" t="s">
        <v>128</v>
      </c>
      <c r="F79" s="16" t="s">
        <v>129</v>
      </c>
      <c r="G79" s="16" t="s">
        <v>86</v>
      </c>
      <c r="H79" s="16" t="s">
        <v>274</v>
      </c>
      <c r="I79" s="16">
        <v>327</v>
      </c>
      <c r="J79" s="16" t="s">
        <v>28</v>
      </c>
      <c r="K79" s="16" t="s">
        <v>668</v>
      </c>
      <c r="L79" s="16" t="s">
        <v>274</v>
      </c>
      <c r="M79" s="16" t="s">
        <v>133</v>
      </c>
      <c r="N79" s="17">
        <v>120</v>
      </c>
      <c r="O79" s="18" t="s">
        <v>261</v>
      </c>
      <c r="P79" s="16" t="s">
        <v>267</v>
      </c>
      <c r="Q79" s="16" t="s">
        <v>268</v>
      </c>
      <c r="R79" s="16" t="str">
        <f t="shared" si="5"/>
        <v>PRO2WS327RC</v>
      </c>
      <c r="S79" s="27">
        <v>102</v>
      </c>
      <c r="T79" s="28"/>
      <c r="U79" s="29">
        <f t="shared" si="4"/>
        <v>0</v>
      </c>
      <c r="V79" s="18" t="str">
        <f t="shared" si="3"/>
        <v>6/18  6.5/24  7.5/24  8/24  8.5/12</v>
      </c>
    </row>
    <row r="80" spans="1:22" ht="75" customHeight="1" x14ac:dyDescent="0.25">
      <c r="A80" s="18" t="s">
        <v>275</v>
      </c>
      <c r="B80" s="16"/>
      <c r="C80" s="16" t="s">
        <v>226</v>
      </c>
      <c r="D80" s="16" t="s">
        <v>276</v>
      </c>
      <c r="E80" s="16" t="s">
        <v>128</v>
      </c>
      <c r="F80" s="16" t="s">
        <v>129</v>
      </c>
      <c r="G80" s="18" t="s">
        <v>130</v>
      </c>
      <c r="H80" s="18" t="s">
        <v>275</v>
      </c>
      <c r="I80" s="16">
        <v>327</v>
      </c>
      <c r="J80" s="16" t="s">
        <v>28</v>
      </c>
      <c r="K80" s="16" t="s">
        <v>668</v>
      </c>
      <c r="L80" s="18" t="s">
        <v>275</v>
      </c>
      <c r="M80" s="19" t="s">
        <v>133</v>
      </c>
      <c r="N80" s="20">
        <v>115</v>
      </c>
      <c r="O80" s="18" t="s">
        <v>31</v>
      </c>
      <c r="P80" s="16" t="s">
        <v>277</v>
      </c>
      <c r="Q80" s="16" t="s">
        <v>277</v>
      </c>
      <c r="R80" s="16" t="s">
        <v>278</v>
      </c>
      <c r="S80" s="27">
        <v>123</v>
      </c>
      <c r="T80" s="28"/>
      <c r="U80" s="29">
        <f t="shared" si="4"/>
        <v>0</v>
      </c>
      <c r="V80" s="18" t="str">
        <f t="shared" si="3"/>
        <v>7,5/6  8/15  8,5/26  9/40  9,5/18  10/12  10,5/6</v>
      </c>
    </row>
    <row r="81" spans="1:22" ht="75" customHeight="1" x14ac:dyDescent="0.25">
      <c r="A81" s="18" t="s">
        <v>279</v>
      </c>
      <c r="B81" s="16"/>
      <c r="C81" s="16" t="s">
        <v>226</v>
      </c>
      <c r="D81" s="16" t="s">
        <v>233</v>
      </c>
      <c r="E81" s="16" t="s">
        <v>128</v>
      </c>
      <c r="F81" s="16" t="s">
        <v>129</v>
      </c>
      <c r="G81" s="18" t="s">
        <v>130</v>
      </c>
      <c r="H81" s="18" t="s">
        <v>279</v>
      </c>
      <c r="I81" s="16">
        <v>327</v>
      </c>
      <c r="J81" s="16" t="s">
        <v>28</v>
      </c>
      <c r="K81" s="16" t="s">
        <v>668</v>
      </c>
      <c r="L81" s="18" t="s">
        <v>279</v>
      </c>
      <c r="M81" s="19" t="s">
        <v>133</v>
      </c>
      <c r="N81" s="20">
        <v>115</v>
      </c>
      <c r="O81" s="18" t="s">
        <v>31</v>
      </c>
      <c r="P81" s="16" t="s">
        <v>277</v>
      </c>
      <c r="Q81" s="16" t="s">
        <v>277</v>
      </c>
      <c r="R81" s="16" t="s">
        <v>280</v>
      </c>
      <c r="S81" s="27">
        <v>144</v>
      </c>
      <c r="T81" s="28"/>
      <c r="U81" s="29">
        <f t="shared" si="4"/>
        <v>0</v>
      </c>
      <c r="V81" s="18" t="str">
        <f t="shared" si="3"/>
        <v>7,5/6  8/18  8,5/30  9/42  9,5/24  10/18  10,5/6</v>
      </c>
    </row>
    <row r="82" spans="1:22" ht="75" customHeight="1" x14ac:dyDescent="0.25">
      <c r="A82" s="18" t="s">
        <v>222</v>
      </c>
      <c r="B82" s="16"/>
      <c r="C82" s="16" t="s">
        <v>226</v>
      </c>
      <c r="D82" s="16" t="s">
        <v>223</v>
      </c>
      <c r="E82" s="16" t="s">
        <v>128</v>
      </c>
      <c r="F82" s="16" t="s">
        <v>129</v>
      </c>
      <c r="G82" s="16" t="s">
        <v>224</v>
      </c>
      <c r="H82" s="18" t="s">
        <v>222</v>
      </c>
      <c r="I82" s="16">
        <v>327</v>
      </c>
      <c r="J82" s="16" t="s">
        <v>28</v>
      </c>
      <c r="K82" s="16" t="s">
        <v>668</v>
      </c>
      <c r="L82" s="18" t="s">
        <v>222</v>
      </c>
      <c r="M82" s="19" t="s">
        <v>133</v>
      </c>
      <c r="N82" s="20">
        <v>120</v>
      </c>
      <c r="O82" s="18" t="s">
        <v>31</v>
      </c>
      <c r="P82" s="16" t="s">
        <v>277</v>
      </c>
      <c r="Q82" s="16" t="s">
        <v>277</v>
      </c>
      <c r="R82" s="16" t="s">
        <v>281</v>
      </c>
      <c r="S82" s="27">
        <v>204</v>
      </c>
      <c r="T82" s="28"/>
      <c r="U82" s="29">
        <f t="shared" si="4"/>
        <v>0</v>
      </c>
      <c r="V82" s="18" t="str">
        <f t="shared" si="3"/>
        <v>7,5/12  8/24  8,5/36  9/60  9,5/36  10/24  10,5/12</v>
      </c>
    </row>
    <row r="83" spans="1:22" ht="75" customHeight="1" x14ac:dyDescent="0.25">
      <c r="A83" s="18" t="s">
        <v>232</v>
      </c>
      <c r="B83" s="16"/>
      <c r="C83" s="16" t="s">
        <v>226</v>
      </c>
      <c r="D83" s="16" t="s">
        <v>233</v>
      </c>
      <c r="E83" s="16" t="s">
        <v>128</v>
      </c>
      <c r="F83" s="16" t="s">
        <v>129</v>
      </c>
      <c r="G83" s="18" t="s">
        <v>130</v>
      </c>
      <c r="H83" s="18" t="s">
        <v>232</v>
      </c>
      <c r="I83" s="16">
        <v>327</v>
      </c>
      <c r="J83" s="16" t="s">
        <v>28</v>
      </c>
      <c r="K83" s="16" t="s">
        <v>668</v>
      </c>
      <c r="L83" s="18" t="s">
        <v>232</v>
      </c>
      <c r="M83" s="19" t="s">
        <v>133</v>
      </c>
      <c r="N83" s="20">
        <v>120</v>
      </c>
      <c r="O83" s="18" t="s">
        <v>31</v>
      </c>
      <c r="P83" s="16" t="s">
        <v>277</v>
      </c>
      <c r="Q83" s="16" t="s">
        <v>277</v>
      </c>
      <c r="R83" s="16" t="s">
        <v>282</v>
      </c>
      <c r="S83" s="27">
        <v>294</v>
      </c>
      <c r="T83" s="28"/>
      <c r="U83" s="29">
        <f t="shared" si="4"/>
        <v>0</v>
      </c>
      <c r="V83" s="18" t="str">
        <f t="shared" si="3"/>
        <v>7,5/6  8/36  8,5/54  9/90  9,5/54  10/36  10,5/18</v>
      </c>
    </row>
    <row r="84" spans="1:22" ht="75" customHeight="1" x14ac:dyDescent="0.25">
      <c r="A84" s="18" t="s">
        <v>228</v>
      </c>
      <c r="B84" s="16"/>
      <c r="C84" s="16" t="s">
        <v>226</v>
      </c>
      <c r="D84" s="16" t="s">
        <v>229</v>
      </c>
      <c r="E84" s="16" t="s">
        <v>128</v>
      </c>
      <c r="F84" s="16" t="s">
        <v>129</v>
      </c>
      <c r="G84" s="18" t="s">
        <v>130</v>
      </c>
      <c r="H84" s="18" t="s">
        <v>228</v>
      </c>
      <c r="I84" s="16">
        <v>327</v>
      </c>
      <c r="J84" s="16" t="s">
        <v>28</v>
      </c>
      <c r="K84" s="16" t="s">
        <v>668</v>
      </c>
      <c r="L84" s="18" t="s">
        <v>228</v>
      </c>
      <c r="M84" s="19" t="s">
        <v>133</v>
      </c>
      <c r="N84" s="20">
        <v>120</v>
      </c>
      <c r="O84" s="18" t="s">
        <v>31</v>
      </c>
      <c r="P84" s="16" t="s">
        <v>277</v>
      </c>
      <c r="Q84" s="16" t="s">
        <v>277</v>
      </c>
      <c r="R84" s="16" t="s">
        <v>283</v>
      </c>
      <c r="S84" s="27">
        <v>306</v>
      </c>
      <c r="T84" s="28"/>
      <c r="U84" s="29">
        <f t="shared" si="4"/>
        <v>0</v>
      </c>
      <c r="V84" s="18" t="str">
        <f t="shared" si="3"/>
        <v>7,5/18  8/36  8,5/54  9/90  9,5/54  10/36  10,5/18</v>
      </c>
    </row>
    <row r="85" spans="1:22" ht="75" customHeight="1" x14ac:dyDescent="0.25">
      <c r="A85" s="18" t="s">
        <v>284</v>
      </c>
      <c r="B85" s="16"/>
      <c r="C85" s="16" t="s">
        <v>226</v>
      </c>
      <c r="D85" s="16" t="s">
        <v>23</v>
      </c>
      <c r="E85" s="16" t="s">
        <v>128</v>
      </c>
      <c r="F85" s="16" t="s">
        <v>129</v>
      </c>
      <c r="G85" s="18" t="s">
        <v>130</v>
      </c>
      <c r="H85" s="18" t="s">
        <v>284</v>
      </c>
      <c r="I85" s="16">
        <v>327</v>
      </c>
      <c r="J85" s="16" t="s">
        <v>28</v>
      </c>
      <c r="K85" s="16" t="s">
        <v>668</v>
      </c>
      <c r="L85" s="18" t="s">
        <v>284</v>
      </c>
      <c r="M85" s="19" t="s">
        <v>133</v>
      </c>
      <c r="N85" s="20">
        <v>110</v>
      </c>
      <c r="O85" s="18" t="s">
        <v>31</v>
      </c>
      <c r="P85" s="16" t="s">
        <v>277</v>
      </c>
      <c r="Q85" s="16" t="s">
        <v>277</v>
      </c>
      <c r="R85" s="16" t="s">
        <v>285</v>
      </c>
      <c r="S85" s="27">
        <v>1002</v>
      </c>
      <c r="T85" s="28"/>
      <c r="U85" s="29">
        <f t="shared" si="4"/>
        <v>0</v>
      </c>
      <c r="V85" s="18" t="str">
        <f t="shared" si="3"/>
        <v>7,5/60  8/119  8,5/176  9/293  9,5/178  10/120  10,5/56</v>
      </c>
    </row>
    <row r="86" spans="1:22" ht="75" customHeight="1" x14ac:dyDescent="0.25">
      <c r="A86" s="18" t="s">
        <v>286</v>
      </c>
      <c r="B86" s="16"/>
      <c r="C86" s="16" t="s">
        <v>226</v>
      </c>
      <c r="D86" s="16" t="s">
        <v>23</v>
      </c>
      <c r="E86" s="16" t="s">
        <v>128</v>
      </c>
      <c r="F86" s="16" t="s">
        <v>129</v>
      </c>
      <c r="G86" s="18" t="s">
        <v>130</v>
      </c>
      <c r="H86" s="18" t="s">
        <v>286</v>
      </c>
      <c r="I86" s="16">
        <v>327</v>
      </c>
      <c r="J86" s="16" t="s">
        <v>28</v>
      </c>
      <c r="K86" s="16" t="s">
        <v>668</v>
      </c>
      <c r="L86" s="18" t="s">
        <v>286</v>
      </c>
      <c r="M86" s="19" t="s">
        <v>133</v>
      </c>
      <c r="N86" s="20">
        <v>110</v>
      </c>
      <c r="O86" s="18" t="s">
        <v>31</v>
      </c>
      <c r="P86" s="16" t="s">
        <v>277</v>
      </c>
      <c r="Q86" s="16" t="s">
        <v>277</v>
      </c>
      <c r="R86" s="16" t="s">
        <v>287</v>
      </c>
      <c r="S86" s="27">
        <v>480</v>
      </c>
      <c r="T86" s="28"/>
      <c r="U86" s="29">
        <f t="shared" si="4"/>
        <v>0</v>
      </c>
      <c r="V86" s="18" t="str">
        <f t="shared" si="3"/>
        <v>8/60  8,5/90  9/150  9,5/90  10/60  10,5/30</v>
      </c>
    </row>
    <row r="87" spans="1:22" ht="75" customHeight="1" x14ac:dyDescent="0.25">
      <c r="A87" s="18" t="s">
        <v>288</v>
      </c>
      <c r="B87" s="16"/>
      <c r="C87" s="16" t="s">
        <v>226</v>
      </c>
      <c r="D87" s="16" t="s">
        <v>289</v>
      </c>
      <c r="E87" s="16" t="s">
        <v>128</v>
      </c>
      <c r="F87" s="16" t="s">
        <v>129</v>
      </c>
      <c r="G87" s="18" t="s">
        <v>130</v>
      </c>
      <c r="H87" s="18" t="s">
        <v>288</v>
      </c>
      <c r="I87" s="16">
        <v>327</v>
      </c>
      <c r="J87" s="16" t="s">
        <v>28</v>
      </c>
      <c r="K87" s="16" t="s">
        <v>668</v>
      </c>
      <c r="L87" s="18" t="s">
        <v>288</v>
      </c>
      <c r="M87" s="19" t="s">
        <v>133</v>
      </c>
      <c r="N87" s="20">
        <v>110</v>
      </c>
      <c r="O87" s="18" t="s">
        <v>31</v>
      </c>
      <c r="P87" s="16" t="s">
        <v>277</v>
      </c>
      <c r="Q87" s="16" t="s">
        <v>277</v>
      </c>
      <c r="R87" s="16" t="s">
        <v>290</v>
      </c>
      <c r="S87" s="27">
        <v>204</v>
      </c>
      <c r="T87" s="28"/>
      <c r="U87" s="29">
        <f t="shared" si="4"/>
        <v>0</v>
      </c>
      <c r="V87" s="18" t="str">
        <f t="shared" si="3"/>
        <v>7,5/12  8/24  8,5/36  9/60  9,5/36  10/24  10,5/12</v>
      </c>
    </row>
    <row r="88" spans="1:22" ht="75" customHeight="1" x14ac:dyDescent="0.25">
      <c r="A88" s="18" t="s">
        <v>291</v>
      </c>
      <c r="B88" s="16"/>
      <c r="C88" s="16" t="s">
        <v>226</v>
      </c>
      <c r="D88" s="16" t="s">
        <v>292</v>
      </c>
      <c r="E88" s="16" t="s">
        <v>128</v>
      </c>
      <c r="F88" s="16" t="s">
        <v>129</v>
      </c>
      <c r="G88" s="18" t="s">
        <v>130</v>
      </c>
      <c r="H88" s="18" t="s">
        <v>291</v>
      </c>
      <c r="I88" s="16">
        <v>327</v>
      </c>
      <c r="J88" s="16" t="s">
        <v>28</v>
      </c>
      <c r="K88" s="16" t="s">
        <v>668</v>
      </c>
      <c r="L88" s="18" t="s">
        <v>291</v>
      </c>
      <c r="M88" s="19" t="s">
        <v>133</v>
      </c>
      <c r="N88" s="20">
        <v>110</v>
      </c>
      <c r="O88" s="18" t="s">
        <v>31</v>
      </c>
      <c r="P88" s="16" t="s">
        <v>277</v>
      </c>
      <c r="Q88" s="16" t="s">
        <v>277</v>
      </c>
      <c r="R88" s="16" t="s">
        <v>293</v>
      </c>
      <c r="S88" s="27">
        <v>204</v>
      </c>
      <c r="T88" s="28"/>
      <c r="U88" s="29">
        <f t="shared" si="4"/>
        <v>0</v>
      </c>
      <c r="V88" s="18" t="str">
        <f t="shared" si="3"/>
        <v>7,5/12  8/24  8,5/36  9/60  9,5/36  10/24  10,5/12</v>
      </c>
    </row>
    <row r="89" spans="1:22" ht="75" customHeight="1" x14ac:dyDescent="0.25">
      <c r="A89" s="18" t="s">
        <v>242</v>
      </c>
      <c r="B89" s="16"/>
      <c r="C89" s="16" t="s">
        <v>226</v>
      </c>
      <c r="D89" s="16" t="s">
        <v>243</v>
      </c>
      <c r="E89" s="16" t="s">
        <v>128</v>
      </c>
      <c r="F89" s="16" t="s">
        <v>129</v>
      </c>
      <c r="G89" s="18" t="s">
        <v>238</v>
      </c>
      <c r="H89" s="18" t="s">
        <v>242</v>
      </c>
      <c r="I89" s="16">
        <v>327</v>
      </c>
      <c r="J89" s="16" t="s">
        <v>28</v>
      </c>
      <c r="K89" s="16" t="s">
        <v>668</v>
      </c>
      <c r="L89" s="18" t="s">
        <v>242</v>
      </c>
      <c r="M89" s="19" t="s">
        <v>240</v>
      </c>
      <c r="N89" s="20">
        <v>110</v>
      </c>
      <c r="O89" s="18" t="s">
        <v>31</v>
      </c>
      <c r="P89" s="16" t="s">
        <v>277</v>
      </c>
      <c r="Q89" s="16" t="s">
        <v>277</v>
      </c>
      <c r="R89" s="16" t="s">
        <v>294</v>
      </c>
      <c r="S89" s="27">
        <v>144</v>
      </c>
      <c r="T89" s="28"/>
      <c r="U89" s="29">
        <f t="shared" si="4"/>
        <v>0</v>
      </c>
      <c r="V89" s="18" t="str">
        <f t="shared" si="3"/>
        <v>5,5/6  6/18  6,5/36  7/42  7,5/36  8/6</v>
      </c>
    </row>
    <row r="90" spans="1:22" ht="75" customHeight="1" x14ac:dyDescent="0.25">
      <c r="A90" s="18" t="s">
        <v>246</v>
      </c>
      <c r="B90" s="16"/>
      <c r="C90" s="16" t="s">
        <v>226</v>
      </c>
      <c r="D90" s="16" t="s">
        <v>247</v>
      </c>
      <c r="E90" s="16" t="s">
        <v>128</v>
      </c>
      <c r="F90" s="16" t="s">
        <v>129</v>
      </c>
      <c r="G90" s="18" t="s">
        <v>238</v>
      </c>
      <c r="H90" s="18" t="s">
        <v>246</v>
      </c>
      <c r="I90" s="16">
        <v>327</v>
      </c>
      <c r="J90" s="16" t="s">
        <v>28</v>
      </c>
      <c r="K90" s="16" t="s">
        <v>668</v>
      </c>
      <c r="L90" s="18" t="s">
        <v>246</v>
      </c>
      <c r="M90" s="19" t="s">
        <v>240</v>
      </c>
      <c r="N90" s="20">
        <v>125</v>
      </c>
      <c r="O90" s="18" t="s">
        <v>31</v>
      </c>
      <c r="P90" s="16" t="s">
        <v>277</v>
      </c>
      <c r="Q90" s="16" t="s">
        <v>277</v>
      </c>
      <c r="R90" s="16" t="s">
        <v>295</v>
      </c>
      <c r="S90" s="27">
        <v>144</v>
      </c>
      <c r="T90" s="28"/>
      <c r="U90" s="29">
        <f t="shared" si="4"/>
        <v>0</v>
      </c>
      <c r="V90" s="18" t="str">
        <f t="shared" si="3"/>
        <v>5,5/6  6/18  6,5/36  7/42  7,5/36  8/6</v>
      </c>
    </row>
    <row r="91" spans="1:22" ht="75" customHeight="1" x14ac:dyDescent="0.25">
      <c r="A91" s="16" t="s">
        <v>296</v>
      </c>
      <c r="B91" s="16"/>
      <c r="C91" s="16">
        <v>500</v>
      </c>
      <c r="D91" s="16" t="e">
        <v>#N/A</v>
      </c>
      <c r="E91" s="16" t="s">
        <v>128</v>
      </c>
      <c r="F91" s="16" t="s">
        <v>129</v>
      </c>
      <c r="G91" s="16" t="s">
        <v>297</v>
      </c>
      <c r="H91" s="16" t="s">
        <v>296</v>
      </c>
      <c r="I91" s="16">
        <v>500</v>
      </c>
      <c r="J91" s="16" t="s">
        <v>28</v>
      </c>
      <c r="K91" s="16" t="s">
        <v>668</v>
      </c>
      <c r="L91" s="16" t="s">
        <v>296</v>
      </c>
      <c r="M91" s="16" t="s">
        <v>133</v>
      </c>
      <c r="N91" s="17">
        <v>80</v>
      </c>
      <c r="O91" s="18" t="s">
        <v>261</v>
      </c>
      <c r="P91" s="21" t="s">
        <v>298</v>
      </c>
      <c r="Q91" s="18" t="s">
        <v>299</v>
      </c>
      <c r="R91" s="16" t="s">
        <v>300</v>
      </c>
      <c r="S91" s="27">
        <v>16</v>
      </c>
      <c r="T91" s="28"/>
      <c r="U91" s="29">
        <f t="shared" si="4"/>
        <v>0</v>
      </c>
      <c r="V91" s="18" t="str">
        <f t="shared" si="3"/>
        <v>8,5/2  9/4  9,5/2  10/2  11/4  12/2</v>
      </c>
    </row>
    <row r="92" spans="1:22" ht="75" customHeight="1" x14ac:dyDescent="0.25">
      <c r="A92" s="16" t="s">
        <v>301</v>
      </c>
      <c r="B92" s="16"/>
      <c r="C92" s="16">
        <v>500</v>
      </c>
      <c r="D92" s="16" t="e">
        <v>#N/A</v>
      </c>
      <c r="E92" s="16" t="s">
        <v>128</v>
      </c>
      <c r="F92" s="16" t="s">
        <v>129</v>
      </c>
      <c r="G92" s="16" t="s">
        <v>297</v>
      </c>
      <c r="H92" s="16" t="s">
        <v>301</v>
      </c>
      <c r="I92" s="16">
        <v>500</v>
      </c>
      <c r="J92" s="16" t="s">
        <v>28</v>
      </c>
      <c r="K92" s="16" t="s">
        <v>668</v>
      </c>
      <c r="L92" s="16" t="s">
        <v>301</v>
      </c>
      <c r="M92" s="16" t="s">
        <v>133</v>
      </c>
      <c r="N92" s="17">
        <v>80</v>
      </c>
      <c r="O92" s="18" t="s">
        <v>261</v>
      </c>
      <c r="P92" s="21" t="s">
        <v>298</v>
      </c>
      <c r="Q92" s="18" t="s">
        <v>299</v>
      </c>
      <c r="R92" s="16" t="s">
        <v>302</v>
      </c>
      <c r="S92" s="27">
        <v>26</v>
      </c>
      <c r="T92" s="28"/>
      <c r="U92" s="29">
        <f t="shared" si="4"/>
        <v>0</v>
      </c>
      <c r="V92" s="18" t="str">
        <f t="shared" si="3"/>
        <v>10/2  11/6  11,5/6  12/6  13/6</v>
      </c>
    </row>
    <row r="93" spans="1:22" ht="75" customHeight="1" x14ac:dyDescent="0.25">
      <c r="A93" s="16" t="s">
        <v>303</v>
      </c>
      <c r="B93" s="16"/>
      <c r="C93" s="16">
        <v>500</v>
      </c>
      <c r="D93" s="16" t="e">
        <v>#N/A</v>
      </c>
      <c r="E93" s="16" t="s">
        <v>128</v>
      </c>
      <c r="F93" s="16" t="s">
        <v>129</v>
      </c>
      <c r="G93" s="16" t="s">
        <v>304</v>
      </c>
      <c r="H93" s="16" t="s">
        <v>303</v>
      </c>
      <c r="I93" s="16">
        <v>500</v>
      </c>
      <c r="J93" s="16" t="s">
        <v>28</v>
      </c>
      <c r="K93" s="16" t="s">
        <v>668</v>
      </c>
      <c r="L93" s="16" t="s">
        <v>303</v>
      </c>
      <c r="M93" s="16" t="s">
        <v>240</v>
      </c>
      <c r="N93" s="17">
        <v>80</v>
      </c>
      <c r="O93" s="18" t="s">
        <v>261</v>
      </c>
      <c r="P93" s="21" t="s">
        <v>298</v>
      </c>
      <c r="Q93" s="18" t="s">
        <v>299</v>
      </c>
      <c r="R93" s="16" t="s">
        <v>305</v>
      </c>
      <c r="S93" s="27">
        <v>24</v>
      </c>
      <c r="T93" s="28"/>
      <c r="U93" s="29">
        <f t="shared" si="4"/>
        <v>0</v>
      </c>
      <c r="V93" s="18" t="str">
        <f t="shared" si="3"/>
        <v>6,5/6  7,5/6  8/6  8,5/6</v>
      </c>
    </row>
    <row r="94" spans="1:22" ht="75" customHeight="1" x14ac:dyDescent="0.25">
      <c r="A94" s="16" t="s">
        <v>306</v>
      </c>
      <c r="B94" s="16"/>
      <c r="C94" s="16">
        <v>680</v>
      </c>
      <c r="D94" s="16" t="e">
        <v>#N/A</v>
      </c>
      <c r="E94" s="16" t="s">
        <v>128</v>
      </c>
      <c r="F94" s="16" t="s">
        <v>129</v>
      </c>
      <c r="G94" s="16" t="s">
        <v>297</v>
      </c>
      <c r="H94" s="16" t="s">
        <v>306</v>
      </c>
      <c r="I94" s="16">
        <v>680</v>
      </c>
      <c r="J94" s="16" t="s">
        <v>307</v>
      </c>
      <c r="K94" s="16" t="s">
        <v>668</v>
      </c>
      <c r="L94" s="16" t="s">
        <v>306</v>
      </c>
      <c r="M94" s="16" t="s">
        <v>133</v>
      </c>
      <c r="N94" s="17">
        <v>100</v>
      </c>
      <c r="O94" s="18" t="s">
        <v>261</v>
      </c>
      <c r="P94" s="21" t="s">
        <v>298</v>
      </c>
      <c r="Q94" s="18" t="s">
        <v>299</v>
      </c>
      <c r="R94" s="16" t="s">
        <v>308</v>
      </c>
      <c r="S94" s="27">
        <v>12</v>
      </c>
      <c r="T94" s="28"/>
      <c r="U94" s="29">
        <f t="shared" si="4"/>
        <v>0</v>
      </c>
      <c r="V94" s="18" t="str">
        <f t="shared" si="3"/>
        <v>9/2  9,5/2  10/2  10,5/2  11/2  12/2</v>
      </c>
    </row>
    <row r="95" spans="1:22" ht="75" customHeight="1" x14ac:dyDescent="0.25">
      <c r="A95" s="16" t="s">
        <v>309</v>
      </c>
      <c r="B95" s="16"/>
      <c r="C95" s="16">
        <v>880</v>
      </c>
      <c r="D95" s="16" t="e">
        <v>#N/A</v>
      </c>
      <c r="E95" s="16" t="s">
        <v>128</v>
      </c>
      <c r="F95" s="16" t="s">
        <v>129</v>
      </c>
      <c r="G95" s="16" t="s">
        <v>297</v>
      </c>
      <c r="H95" s="16" t="s">
        <v>309</v>
      </c>
      <c r="I95" s="16">
        <v>880</v>
      </c>
      <c r="J95" s="16" t="s">
        <v>307</v>
      </c>
      <c r="K95" s="16" t="s">
        <v>668</v>
      </c>
      <c r="L95" s="16" t="s">
        <v>309</v>
      </c>
      <c r="M95" s="16" t="s">
        <v>310</v>
      </c>
      <c r="N95" s="17">
        <v>150</v>
      </c>
      <c r="O95" s="18" t="s">
        <v>261</v>
      </c>
      <c r="P95" s="21" t="s">
        <v>298</v>
      </c>
      <c r="Q95" s="18" t="s">
        <v>299</v>
      </c>
      <c r="R95" s="16" t="s">
        <v>311</v>
      </c>
      <c r="S95" s="27">
        <v>17</v>
      </c>
      <c r="T95" s="28"/>
      <c r="U95" s="29">
        <f t="shared" si="4"/>
        <v>0</v>
      </c>
      <c r="V95" s="18" t="str">
        <f t="shared" si="3"/>
        <v>8/1  8,5/2  9/2  9,5/2  10/2  11/2  11,5/2  12/2  10,5/2</v>
      </c>
    </row>
    <row r="96" spans="1:22" ht="75" customHeight="1" x14ac:dyDescent="0.25">
      <c r="A96" s="16" t="s">
        <v>312</v>
      </c>
      <c r="B96" s="16"/>
      <c r="C96" s="16">
        <v>420</v>
      </c>
      <c r="D96" s="16" t="e">
        <v>#N/A</v>
      </c>
      <c r="E96" s="16" t="s">
        <v>128</v>
      </c>
      <c r="F96" s="16" t="s">
        <v>129</v>
      </c>
      <c r="G96" s="16" t="s">
        <v>297</v>
      </c>
      <c r="H96" s="16" t="s">
        <v>312</v>
      </c>
      <c r="I96" s="16">
        <v>420</v>
      </c>
      <c r="J96" s="16" t="s">
        <v>307</v>
      </c>
      <c r="K96" s="16" t="s">
        <v>668</v>
      </c>
      <c r="L96" s="16" t="s">
        <v>312</v>
      </c>
      <c r="M96" s="16" t="s">
        <v>133</v>
      </c>
      <c r="N96" s="17">
        <v>70</v>
      </c>
      <c r="O96" s="18" t="s">
        <v>261</v>
      </c>
      <c r="P96" s="21" t="s">
        <v>298</v>
      </c>
      <c r="Q96" s="18" t="s">
        <v>299</v>
      </c>
      <c r="R96" s="16" t="s">
        <v>313</v>
      </c>
      <c r="S96" s="27">
        <v>9</v>
      </c>
      <c r="T96" s="28"/>
      <c r="U96" s="29">
        <f t="shared" si="4"/>
        <v>0</v>
      </c>
      <c r="V96" s="18" t="str">
        <f t="shared" si="3"/>
        <v>7,5/1  8,5/2  9,5/2  10,5/2  11,5/2</v>
      </c>
    </row>
    <row r="97" spans="1:22" ht="75" customHeight="1" x14ac:dyDescent="0.25">
      <c r="A97" s="16" t="s">
        <v>314</v>
      </c>
      <c r="B97" s="16"/>
      <c r="C97" s="16">
        <v>420</v>
      </c>
      <c r="D97" s="16" t="e">
        <v>#N/A</v>
      </c>
      <c r="E97" s="16" t="s">
        <v>128</v>
      </c>
      <c r="F97" s="16" t="s">
        <v>129</v>
      </c>
      <c r="G97" s="16" t="s">
        <v>297</v>
      </c>
      <c r="H97" s="16" t="s">
        <v>314</v>
      </c>
      <c r="I97" s="16">
        <v>420</v>
      </c>
      <c r="J97" s="16" t="s">
        <v>307</v>
      </c>
      <c r="K97" s="16" t="s">
        <v>668</v>
      </c>
      <c r="L97" s="16" t="s">
        <v>314</v>
      </c>
      <c r="M97" s="16" t="s">
        <v>133</v>
      </c>
      <c r="N97" s="17">
        <v>70</v>
      </c>
      <c r="O97" s="18" t="s">
        <v>261</v>
      </c>
      <c r="P97" s="21" t="s">
        <v>298</v>
      </c>
      <c r="Q97" s="18" t="s">
        <v>299</v>
      </c>
      <c r="R97" s="16" t="s">
        <v>315</v>
      </c>
      <c r="S97" s="27">
        <v>11</v>
      </c>
      <c r="T97" s="28"/>
      <c r="U97" s="29">
        <f t="shared" si="4"/>
        <v>0</v>
      </c>
      <c r="V97" s="18" t="str">
        <f t="shared" si="3"/>
        <v>7,5/1  8,5/2  9,5/2  10,5/2  11,5/2  12/2</v>
      </c>
    </row>
    <row r="98" spans="1:22" ht="75" customHeight="1" x14ac:dyDescent="0.25">
      <c r="A98" s="16" t="s">
        <v>316</v>
      </c>
      <c r="B98" s="16"/>
      <c r="C98" s="16">
        <v>420</v>
      </c>
      <c r="D98" s="16" t="e">
        <v>#N/A</v>
      </c>
      <c r="E98" s="16" t="s">
        <v>128</v>
      </c>
      <c r="F98" s="16" t="s">
        <v>129</v>
      </c>
      <c r="G98" s="16" t="s">
        <v>297</v>
      </c>
      <c r="H98" s="16" t="s">
        <v>316</v>
      </c>
      <c r="I98" s="16">
        <v>420</v>
      </c>
      <c r="J98" s="16" t="s">
        <v>307</v>
      </c>
      <c r="K98" s="16" t="s">
        <v>668</v>
      </c>
      <c r="L98" s="16" t="s">
        <v>316</v>
      </c>
      <c r="M98" s="16" t="s">
        <v>133</v>
      </c>
      <c r="N98" s="17">
        <v>70</v>
      </c>
      <c r="O98" s="18" t="s">
        <v>261</v>
      </c>
      <c r="P98" s="21" t="s">
        <v>298</v>
      </c>
      <c r="Q98" s="18" t="s">
        <v>299</v>
      </c>
      <c r="R98" s="16" t="s">
        <v>317</v>
      </c>
      <c r="S98" s="27">
        <v>2</v>
      </c>
      <c r="T98" s="28"/>
      <c r="U98" s="29">
        <f t="shared" si="4"/>
        <v>0</v>
      </c>
      <c r="V98" s="18" t="str">
        <f t="shared" ref="V98:V115" si="6">VLOOKUP(R98,size,6,FALSE)</f>
        <v>9/2</v>
      </c>
    </row>
    <row r="99" spans="1:22" ht="75" customHeight="1" x14ac:dyDescent="0.25">
      <c r="A99" s="16" t="s">
        <v>318</v>
      </c>
      <c r="B99" s="16"/>
      <c r="C99" s="16">
        <v>420</v>
      </c>
      <c r="D99" s="16" t="e">
        <v>#N/A</v>
      </c>
      <c r="E99" s="16" t="s">
        <v>128</v>
      </c>
      <c r="F99" s="16" t="s">
        <v>129</v>
      </c>
      <c r="G99" s="16" t="s">
        <v>297</v>
      </c>
      <c r="H99" s="16" t="s">
        <v>318</v>
      </c>
      <c r="I99" s="16">
        <v>420</v>
      </c>
      <c r="J99" s="16" t="s">
        <v>307</v>
      </c>
      <c r="K99" s="16" t="s">
        <v>668</v>
      </c>
      <c r="L99" s="16" t="s">
        <v>318</v>
      </c>
      <c r="M99" s="16" t="s">
        <v>133</v>
      </c>
      <c r="N99" s="17">
        <v>70</v>
      </c>
      <c r="O99" s="18" t="s">
        <v>261</v>
      </c>
      <c r="P99" s="21" t="s">
        <v>298</v>
      </c>
      <c r="Q99" s="18" t="s">
        <v>299</v>
      </c>
      <c r="R99" s="16" t="s">
        <v>319</v>
      </c>
      <c r="S99" s="27">
        <v>11</v>
      </c>
      <c r="T99" s="28"/>
      <c r="U99" s="29">
        <f t="shared" si="4"/>
        <v>0</v>
      </c>
      <c r="V99" s="18" t="str">
        <f t="shared" si="6"/>
        <v>7,5/1  8,5/2  9,5/2  10,5/2  11,5/2  12/2</v>
      </c>
    </row>
    <row r="100" spans="1:22" ht="75" customHeight="1" x14ac:dyDescent="0.25">
      <c r="A100" s="16" t="s">
        <v>320</v>
      </c>
      <c r="B100" s="16"/>
      <c r="C100" s="16">
        <v>515</v>
      </c>
      <c r="D100" s="16" t="e">
        <v>#N/A</v>
      </c>
      <c r="E100" s="16" t="s">
        <v>128</v>
      </c>
      <c r="F100" s="16" t="s">
        <v>129</v>
      </c>
      <c r="G100" s="16" t="s">
        <v>297</v>
      </c>
      <c r="H100" s="16" t="s">
        <v>320</v>
      </c>
      <c r="I100" s="16">
        <v>515</v>
      </c>
      <c r="J100" s="16" t="s">
        <v>28</v>
      </c>
      <c r="K100" s="16" t="s">
        <v>668</v>
      </c>
      <c r="L100" s="16" t="s">
        <v>320</v>
      </c>
      <c r="M100" s="16" t="s">
        <v>133</v>
      </c>
      <c r="N100" s="17">
        <v>85</v>
      </c>
      <c r="O100" s="18" t="s">
        <v>261</v>
      </c>
      <c r="P100" s="21" t="s">
        <v>298</v>
      </c>
      <c r="Q100" s="18" t="s">
        <v>299</v>
      </c>
      <c r="R100" s="16" t="s">
        <v>321</v>
      </c>
      <c r="S100" s="27">
        <v>16</v>
      </c>
      <c r="T100" s="28"/>
      <c r="U100" s="29">
        <f t="shared" si="4"/>
        <v>0</v>
      </c>
      <c r="V100" s="18" t="str">
        <f t="shared" si="6"/>
        <v>7,5/2  8/2  8,5/2  10,5/3  11/3  11,5/2  12/2</v>
      </c>
    </row>
    <row r="101" spans="1:22" ht="75" customHeight="1" x14ac:dyDescent="0.25">
      <c r="A101" s="16" t="s">
        <v>322</v>
      </c>
      <c r="B101" s="16"/>
      <c r="C101" s="16">
        <v>237</v>
      </c>
      <c r="D101" s="16" t="e">
        <v>#N/A</v>
      </c>
      <c r="E101" s="16" t="s">
        <v>128</v>
      </c>
      <c r="F101" s="16" t="s">
        <v>129</v>
      </c>
      <c r="G101" s="16" t="s">
        <v>297</v>
      </c>
      <c r="H101" s="16" t="s">
        <v>322</v>
      </c>
      <c r="I101" s="16">
        <v>237</v>
      </c>
      <c r="J101" s="16" t="s">
        <v>28</v>
      </c>
      <c r="K101" s="16" t="s">
        <v>668</v>
      </c>
      <c r="L101" s="16" t="s">
        <v>322</v>
      </c>
      <c r="M101" s="16" t="s">
        <v>133</v>
      </c>
      <c r="N101" s="17">
        <v>90</v>
      </c>
      <c r="O101" s="18" t="s">
        <v>261</v>
      </c>
      <c r="P101" s="21" t="s">
        <v>298</v>
      </c>
      <c r="Q101" s="18" t="s">
        <v>299</v>
      </c>
      <c r="R101" s="16" t="s">
        <v>323</v>
      </c>
      <c r="S101" s="27">
        <v>11</v>
      </c>
      <c r="T101" s="28"/>
      <c r="U101" s="29">
        <f t="shared" si="4"/>
        <v>0</v>
      </c>
      <c r="V101" s="18" t="str">
        <f t="shared" si="6"/>
        <v>10,5/2  11/1  11,5/3  12/5</v>
      </c>
    </row>
    <row r="102" spans="1:22" ht="75" customHeight="1" x14ac:dyDescent="0.25">
      <c r="A102" s="16" t="s">
        <v>324</v>
      </c>
      <c r="B102" s="16"/>
      <c r="C102" s="16">
        <v>237</v>
      </c>
      <c r="D102" s="16" t="e">
        <v>#N/A</v>
      </c>
      <c r="E102" s="16" t="s">
        <v>128</v>
      </c>
      <c r="F102" s="16" t="s">
        <v>129</v>
      </c>
      <c r="G102" s="16" t="s">
        <v>297</v>
      </c>
      <c r="H102" s="16" t="s">
        <v>324</v>
      </c>
      <c r="I102" s="16">
        <v>237</v>
      </c>
      <c r="J102" s="16" t="s">
        <v>28</v>
      </c>
      <c r="K102" s="16" t="s">
        <v>668</v>
      </c>
      <c r="L102" s="16" t="s">
        <v>324</v>
      </c>
      <c r="M102" s="16" t="s">
        <v>133</v>
      </c>
      <c r="N102" s="17">
        <v>90</v>
      </c>
      <c r="O102" s="18" t="s">
        <v>261</v>
      </c>
      <c r="P102" s="21" t="s">
        <v>298</v>
      </c>
      <c r="Q102" s="18" t="s">
        <v>299</v>
      </c>
      <c r="R102" s="16" t="s">
        <v>325</v>
      </c>
      <c r="S102" s="27">
        <v>12</v>
      </c>
      <c r="T102" s="28"/>
      <c r="U102" s="29">
        <f t="shared" si="4"/>
        <v>0</v>
      </c>
      <c r="V102" s="18" t="str">
        <f t="shared" si="6"/>
        <v>10,5/4  11/4  11,5/3  12/1</v>
      </c>
    </row>
    <row r="103" spans="1:22" ht="75" customHeight="1" x14ac:dyDescent="0.25">
      <c r="A103" s="16" t="s">
        <v>326</v>
      </c>
      <c r="B103" s="16"/>
      <c r="C103" s="16">
        <v>720</v>
      </c>
      <c r="D103" s="16" t="e">
        <v>#N/A</v>
      </c>
      <c r="E103" s="16" t="s">
        <v>128</v>
      </c>
      <c r="F103" s="16" t="s">
        <v>129</v>
      </c>
      <c r="G103" s="16" t="s">
        <v>297</v>
      </c>
      <c r="H103" s="16" t="s">
        <v>326</v>
      </c>
      <c r="I103" s="16">
        <v>720</v>
      </c>
      <c r="J103" s="16" t="s">
        <v>28</v>
      </c>
      <c r="K103" s="16" t="s">
        <v>668</v>
      </c>
      <c r="L103" s="16" t="s">
        <v>326</v>
      </c>
      <c r="M103" s="16" t="s">
        <v>133</v>
      </c>
      <c r="N103" s="17">
        <v>90</v>
      </c>
      <c r="O103" s="18" t="s">
        <v>261</v>
      </c>
      <c r="P103" s="21" t="s">
        <v>298</v>
      </c>
      <c r="Q103" s="18" t="s">
        <v>299</v>
      </c>
      <c r="R103" s="16" t="s">
        <v>327</v>
      </c>
      <c r="S103" s="27">
        <v>19</v>
      </c>
      <c r="T103" s="28"/>
      <c r="U103" s="29">
        <f t="shared" si="4"/>
        <v>0</v>
      </c>
      <c r="V103" s="18" t="str">
        <f t="shared" si="6"/>
        <v>11/4  11,5/4  12/5  13/6</v>
      </c>
    </row>
    <row r="104" spans="1:22" ht="75" customHeight="1" x14ac:dyDescent="0.25">
      <c r="A104" s="16" t="s">
        <v>328</v>
      </c>
      <c r="B104" s="16"/>
      <c r="C104" s="16">
        <v>420</v>
      </c>
      <c r="D104" s="16" t="e">
        <v>#N/A</v>
      </c>
      <c r="E104" s="16" t="s">
        <v>128</v>
      </c>
      <c r="F104" s="16" t="s">
        <v>129</v>
      </c>
      <c r="G104" s="16" t="s">
        <v>304</v>
      </c>
      <c r="H104" s="16" t="s">
        <v>328</v>
      </c>
      <c r="I104" s="16">
        <v>420</v>
      </c>
      <c r="J104" s="16" t="s">
        <v>307</v>
      </c>
      <c r="K104" s="16" t="s">
        <v>668</v>
      </c>
      <c r="L104" s="16" t="s">
        <v>328</v>
      </c>
      <c r="M104" s="16" t="s">
        <v>240</v>
      </c>
      <c r="N104" s="17">
        <v>70</v>
      </c>
      <c r="O104" s="18" t="s">
        <v>261</v>
      </c>
      <c r="P104" s="21" t="s">
        <v>298</v>
      </c>
      <c r="Q104" s="18" t="s">
        <v>299</v>
      </c>
      <c r="R104" s="16" t="s">
        <v>329</v>
      </c>
      <c r="S104" s="27">
        <v>13</v>
      </c>
      <c r="T104" s="28"/>
      <c r="U104" s="29">
        <f t="shared" si="4"/>
        <v>0</v>
      </c>
      <c r="V104" s="18" t="str">
        <f t="shared" si="6"/>
        <v>6/1  6,5/2  7/2  7,5/2  8/2  8,5/2  9/1  9,5/1</v>
      </c>
    </row>
    <row r="105" spans="1:22" ht="75" customHeight="1" x14ac:dyDescent="0.25">
      <c r="A105" s="16" t="s">
        <v>330</v>
      </c>
      <c r="B105" s="16"/>
      <c r="C105" s="16">
        <v>237</v>
      </c>
      <c r="D105" s="16" t="e">
        <v>#N/A</v>
      </c>
      <c r="E105" s="16" t="s">
        <v>128</v>
      </c>
      <c r="F105" s="16" t="s">
        <v>129</v>
      </c>
      <c r="G105" s="16" t="s">
        <v>304</v>
      </c>
      <c r="H105" s="16" t="s">
        <v>330</v>
      </c>
      <c r="I105" s="16">
        <v>237</v>
      </c>
      <c r="J105" s="16" t="s">
        <v>28</v>
      </c>
      <c r="K105" s="16" t="s">
        <v>668</v>
      </c>
      <c r="L105" s="16" t="s">
        <v>330</v>
      </c>
      <c r="M105" s="16" t="s">
        <v>240</v>
      </c>
      <c r="N105" s="17">
        <v>90</v>
      </c>
      <c r="O105" s="18" t="s">
        <v>261</v>
      </c>
      <c r="P105" s="21" t="s">
        <v>298</v>
      </c>
      <c r="Q105" s="18" t="s">
        <v>299</v>
      </c>
      <c r="R105" s="16" t="s">
        <v>331</v>
      </c>
      <c r="S105" s="27">
        <v>10</v>
      </c>
      <c r="T105" s="28"/>
      <c r="U105" s="29">
        <f t="shared" si="4"/>
        <v>0</v>
      </c>
      <c r="V105" s="18" t="str">
        <f t="shared" si="6"/>
        <v>6,5/2  8/2  8,5/2  9/2  9,5/2</v>
      </c>
    </row>
    <row r="106" spans="1:22" ht="75" customHeight="1" x14ac:dyDescent="0.25">
      <c r="A106" s="16" t="s">
        <v>332</v>
      </c>
      <c r="B106" s="16"/>
      <c r="C106" s="16">
        <v>5740</v>
      </c>
      <c r="D106" s="16" t="s">
        <v>23</v>
      </c>
      <c r="E106" s="16" t="s">
        <v>128</v>
      </c>
      <c r="F106" s="16" t="s">
        <v>129</v>
      </c>
      <c r="G106" s="16" t="s">
        <v>297</v>
      </c>
      <c r="H106" s="16" t="s">
        <v>332</v>
      </c>
      <c r="I106" s="16">
        <v>5740</v>
      </c>
      <c r="J106" s="16" t="s">
        <v>28</v>
      </c>
      <c r="K106" s="16" t="s">
        <v>668</v>
      </c>
      <c r="L106" s="16" t="s">
        <v>332</v>
      </c>
      <c r="M106" s="16" t="s">
        <v>133</v>
      </c>
      <c r="N106" s="17">
        <v>180</v>
      </c>
      <c r="O106" s="18" t="s">
        <v>261</v>
      </c>
      <c r="P106" s="21" t="s">
        <v>333</v>
      </c>
      <c r="Q106" s="18" t="s">
        <v>299</v>
      </c>
      <c r="R106" s="16" t="s">
        <v>334</v>
      </c>
      <c r="S106" s="27">
        <v>11</v>
      </c>
      <c r="T106" s="28"/>
      <c r="U106" s="29">
        <f t="shared" si="4"/>
        <v>0</v>
      </c>
      <c r="V106" s="18" t="str">
        <f t="shared" si="6"/>
        <v>9/6  12/5</v>
      </c>
    </row>
    <row r="107" spans="1:22" ht="75" customHeight="1" x14ac:dyDescent="0.25">
      <c r="A107" s="16" t="s">
        <v>335</v>
      </c>
      <c r="B107" s="16"/>
      <c r="C107" s="16">
        <v>5740</v>
      </c>
      <c r="D107" s="16" t="s">
        <v>336</v>
      </c>
      <c r="E107" s="16" t="s">
        <v>128</v>
      </c>
      <c r="F107" s="16" t="s">
        <v>129</v>
      </c>
      <c r="G107" s="16" t="s">
        <v>297</v>
      </c>
      <c r="H107" s="16" t="s">
        <v>335</v>
      </c>
      <c r="I107" s="16">
        <v>5740</v>
      </c>
      <c r="J107" s="16" t="s">
        <v>28</v>
      </c>
      <c r="K107" s="16" t="s">
        <v>668</v>
      </c>
      <c r="L107" s="16" t="s">
        <v>335</v>
      </c>
      <c r="M107" s="16" t="s">
        <v>133</v>
      </c>
      <c r="N107" s="17">
        <v>120</v>
      </c>
      <c r="O107" s="18" t="s">
        <v>261</v>
      </c>
      <c r="P107" s="21" t="s">
        <v>333</v>
      </c>
      <c r="Q107" s="18" t="s">
        <v>299</v>
      </c>
      <c r="R107" s="16" t="s">
        <v>337</v>
      </c>
      <c r="S107" s="27">
        <v>20</v>
      </c>
      <c r="T107" s="28"/>
      <c r="U107" s="29">
        <f t="shared" si="4"/>
        <v>0</v>
      </c>
      <c r="V107" s="18" t="str">
        <f t="shared" si="6"/>
        <v>7,5/5  9/5  10,5/5  12/5</v>
      </c>
    </row>
    <row r="108" spans="1:22" ht="75" customHeight="1" x14ac:dyDescent="0.25">
      <c r="A108" s="16" t="s">
        <v>338</v>
      </c>
      <c r="B108" s="16"/>
      <c r="C108" s="16">
        <v>237</v>
      </c>
      <c r="D108" s="16" t="s">
        <v>339</v>
      </c>
      <c r="E108" s="16" t="s">
        <v>128</v>
      </c>
      <c r="F108" s="16" t="s">
        <v>129</v>
      </c>
      <c r="G108" s="16" t="s">
        <v>297</v>
      </c>
      <c r="H108" s="16" t="s">
        <v>338</v>
      </c>
      <c r="I108" s="16">
        <v>237</v>
      </c>
      <c r="J108" s="16" t="s">
        <v>28</v>
      </c>
      <c r="K108" s="16" t="s">
        <v>668</v>
      </c>
      <c r="L108" s="16" t="s">
        <v>338</v>
      </c>
      <c r="M108" s="16" t="s">
        <v>133</v>
      </c>
      <c r="N108" s="17">
        <v>90</v>
      </c>
      <c r="O108" s="18" t="s">
        <v>261</v>
      </c>
      <c r="P108" s="21" t="s">
        <v>333</v>
      </c>
      <c r="Q108" s="18" t="s">
        <v>299</v>
      </c>
      <c r="R108" s="16" t="s">
        <v>340</v>
      </c>
      <c r="S108" s="27">
        <v>39</v>
      </c>
      <c r="T108" s="28"/>
      <c r="U108" s="29">
        <f t="shared" si="4"/>
        <v>0</v>
      </c>
      <c r="V108" s="18" t="str">
        <f t="shared" si="6"/>
        <v>6/6  7/7  12/23  13/3</v>
      </c>
    </row>
    <row r="109" spans="1:22" ht="75" customHeight="1" x14ac:dyDescent="0.25">
      <c r="A109" s="16" t="s">
        <v>341</v>
      </c>
      <c r="B109" s="16"/>
      <c r="C109" s="16" t="s">
        <v>342</v>
      </c>
      <c r="D109" s="16" t="s">
        <v>144</v>
      </c>
      <c r="E109" s="16" t="s">
        <v>128</v>
      </c>
      <c r="F109" s="16" t="s">
        <v>343</v>
      </c>
      <c r="G109" s="16" t="s">
        <v>297</v>
      </c>
      <c r="H109" s="16" t="s">
        <v>341</v>
      </c>
      <c r="I109" s="16" t="s">
        <v>342</v>
      </c>
      <c r="J109" s="16" t="s">
        <v>28</v>
      </c>
      <c r="K109" s="16" t="s">
        <v>668</v>
      </c>
      <c r="L109" s="16" t="s">
        <v>341</v>
      </c>
      <c r="M109" s="16" t="s">
        <v>344</v>
      </c>
      <c r="N109" s="17">
        <v>35</v>
      </c>
      <c r="O109" s="18" t="s">
        <v>261</v>
      </c>
      <c r="P109" s="21" t="s">
        <v>333</v>
      </c>
      <c r="Q109" s="18" t="s">
        <v>299</v>
      </c>
      <c r="R109" s="16" t="s">
        <v>345</v>
      </c>
      <c r="S109" s="27">
        <v>55</v>
      </c>
      <c r="T109" s="28"/>
      <c r="U109" s="29">
        <f t="shared" si="4"/>
        <v>0</v>
      </c>
      <c r="V109" s="18" t="str">
        <f t="shared" si="6"/>
        <v>5/4  6/4  10/14  11/33</v>
      </c>
    </row>
    <row r="110" spans="1:22" ht="75" customHeight="1" x14ac:dyDescent="0.25">
      <c r="A110" s="16" t="s">
        <v>346</v>
      </c>
      <c r="B110" s="16"/>
      <c r="C110" s="16" t="s">
        <v>342</v>
      </c>
      <c r="D110" s="16" t="s">
        <v>347</v>
      </c>
      <c r="E110" s="16" t="s">
        <v>128</v>
      </c>
      <c r="F110" s="16" t="s">
        <v>343</v>
      </c>
      <c r="G110" s="16" t="s">
        <v>297</v>
      </c>
      <c r="H110" s="16" t="s">
        <v>346</v>
      </c>
      <c r="I110" s="16" t="s">
        <v>342</v>
      </c>
      <c r="J110" s="16" t="s">
        <v>28</v>
      </c>
      <c r="K110" s="16" t="s">
        <v>668</v>
      </c>
      <c r="L110" s="16" t="s">
        <v>346</v>
      </c>
      <c r="M110" s="16" t="s">
        <v>344</v>
      </c>
      <c r="N110" s="17">
        <v>35</v>
      </c>
      <c r="O110" s="18" t="s">
        <v>261</v>
      </c>
      <c r="P110" s="21" t="s">
        <v>333</v>
      </c>
      <c r="Q110" s="18" t="s">
        <v>299</v>
      </c>
      <c r="R110" s="16" t="s">
        <v>348</v>
      </c>
      <c r="S110" s="27">
        <v>39</v>
      </c>
      <c r="T110" s="28"/>
      <c r="U110" s="29">
        <f t="shared" si="4"/>
        <v>0</v>
      </c>
      <c r="V110" s="18" t="str">
        <f t="shared" si="6"/>
        <v>5/4  6/4  10/8  11/23</v>
      </c>
    </row>
    <row r="111" spans="1:22" ht="75" customHeight="1" x14ac:dyDescent="0.25">
      <c r="A111" s="16" t="s">
        <v>349</v>
      </c>
      <c r="B111" s="16"/>
      <c r="C111" s="16" t="s">
        <v>342</v>
      </c>
      <c r="D111" s="16">
        <v>0</v>
      </c>
      <c r="E111" s="16" t="s">
        <v>128</v>
      </c>
      <c r="F111" s="16" t="s">
        <v>343</v>
      </c>
      <c r="G111" s="16" t="s">
        <v>297</v>
      </c>
      <c r="H111" s="16" t="s">
        <v>349</v>
      </c>
      <c r="I111" s="16" t="s">
        <v>342</v>
      </c>
      <c r="J111" s="16" t="s">
        <v>28</v>
      </c>
      <c r="K111" s="16" t="s">
        <v>668</v>
      </c>
      <c r="L111" s="16" t="s">
        <v>349</v>
      </c>
      <c r="M111" s="16" t="s">
        <v>344</v>
      </c>
      <c r="N111" s="17">
        <v>35</v>
      </c>
      <c r="O111" s="18" t="s">
        <v>261</v>
      </c>
      <c r="P111" s="21" t="s">
        <v>333</v>
      </c>
      <c r="Q111" s="18" t="s">
        <v>299</v>
      </c>
      <c r="R111" s="16" t="s">
        <v>350</v>
      </c>
      <c r="S111" s="27">
        <v>48</v>
      </c>
      <c r="T111" s="28"/>
      <c r="U111" s="29">
        <f t="shared" si="4"/>
        <v>0</v>
      </c>
      <c r="V111" s="18" t="str">
        <f t="shared" si="6"/>
        <v>4/20  5/24  10/4</v>
      </c>
    </row>
    <row r="112" spans="1:22" ht="75" customHeight="1" x14ac:dyDescent="0.25">
      <c r="A112" s="16" t="s">
        <v>351</v>
      </c>
      <c r="B112" s="16"/>
      <c r="C112" s="16">
        <v>5740</v>
      </c>
      <c r="D112" s="16" t="s">
        <v>352</v>
      </c>
      <c r="E112" s="16" t="s">
        <v>128</v>
      </c>
      <c r="F112" s="16" t="s">
        <v>129</v>
      </c>
      <c r="G112" s="16" t="s">
        <v>304</v>
      </c>
      <c r="H112" s="16" t="s">
        <v>351</v>
      </c>
      <c r="I112" s="16">
        <v>5740</v>
      </c>
      <c r="J112" s="16" t="s">
        <v>28</v>
      </c>
      <c r="K112" s="16" t="s">
        <v>668</v>
      </c>
      <c r="L112" s="16" t="s">
        <v>351</v>
      </c>
      <c r="M112" s="16" t="s">
        <v>240</v>
      </c>
      <c r="N112" s="17">
        <v>110</v>
      </c>
      <c r="O112" s="18" t="s">
        <v>261</v>
      </c>
      <c r="P112" s="21" t="s">
        <v>333</v>
      </c>
      <c r="Q112" s="18" t="s">
        <v>299</v>
      </c>
      <c r="R112" s="16" t="s">
        <v>353</v>
      </c>
      <c r="S112" s="27">
        <v>23</v>
      </c>
      <c r="T112" s="28"/>
      <c r="U112" s="29">
        <f t="shared" si="4"/>
        <v>0</v>
      </c>
      <c r="V112" s="18" t="str">
        <f t="shared" si="6"/>
        <v>5/3  5,5/2  6/3  7/7  9/2  9,5/1  10/5</v>
      </c>
    </row>
    <row r="113" spans="1:22" ht="75" customHeight="1" x14ac:dyDescent="0.25">
      <c r="A113" s="16" t="s">
        <v>354</v>
      </c>
      <c r="B113" s="16"/>
      <c r="C113" s="16">
        <v>237</v>
      </c>
      <c r="D113" s="16" t="s">
        <v>355</v>
      </c>
      <c r="E113" s="16" t="s">
        <v>128</v>
      </c>
      <c r="F113" s="16" t="s">
        <v>129</v>
      </c>
      <c r="G113" s="16" t="s">
        <v>304</v>
      </c>
      <c r="H113" s="16" t="s">
        <v>354</v>
      </c>
      <c r="I113" s="16">
        <v>237</v>
      </c>
      <c r="J113" s="16" t="s">
        <v>28</v>
      </c>
      <c r="K113" s="16" t="s">
        <v>668</v>
      </c>
      <c r="L113" s="16" t="s">
        <v>354</v>
      </c>
      <c r="M113" s="16" t="s">
        <v>240</v>
      </c>
      <c r="N113" s="17">
        <v>90</v>
      </c>
      <c r="O113" s="18" t="s">
        <v>261</v>
      </c>
      <c r="P113" s="21" t="s">
        <v>333</v>
      </c>
      <c r="Q113" s="18" t="s">
        <v>299</v>
      </c>
      <c r="R113" s="16" t="s">
        <v>356</v>
      </c>
      <c r="S113" s="27">
        <v>33</v>
      </c>
      <c r="T113" s="28"/>
      <c r="U113" s="29">
        <f t="shared" si="4"/>
        <v>0</v>
      </c>
      <c r="V113" s="18" t="str">
        <f t="shared" si="6"/>
        <v>5/6  5,5/24  10,5/3</v>
      </c>
    </row>
    <row r="114" spans="1:22" ht="75" customHeight="1" x14ac:dyDescent="0.25">
      <c r="A114" s="16" t="s">
        <v>357</v>
      </c>
      <c r="B114" s="16"/>
      <c r="C114" s="16">
        <v>237</v>
      </c>
      <c r="D114" s="16" t="s">
        <v>23</v>
      </c>
      <c r="E114" s="16" t="s">
        <v>128</v>
      </c>
      <c r="F114" s="16" t="s">
        <v>129</v>
      </c>
      <c r="G114" s="16" t="s">
        <v>304</v>
      </c>
      <c r="H114" s="16" t="s">
        <v>357</v>
      </c>
      <c r="I114" s="16">
        <v>237</v>
      </c>
      <c r="J114" s="16" t="s">
        <v>28</v>
      </c>
      <c r="K114" s="16" t="s">
        <v>668</v>
      </c>
      <c r="L114" s="16" t="s">
        <v>357</v>
      </c>
      <c r="M114" s="16" t="s">
        <v>240</v>
      </c>
      <c r="N114" s="17">
        <v>90</v>
      </c>
      <c r="O114" s="18" t="s">
        <v>261</v>
      </c>
      <c r="P114" s="21" t="s">
        <v>333</v>
      </c>
      <c r="Q114" s="18" t="s">
        <v>299</v>
      </c>
      <c r="R114" s="16" t="s">
        <v>358</v>
      </c>
      <c r="S114" s="27">
        <v>27</v>
      </c>
      <c r="T114" s="28"/>
      <c r="U114" s="29">
        <f t="shared" si="4"/>
        <v>0</v>
      </c>
      <c r="V114" s="18" t="str">
        <f t="shared" si="6"/>
        <v>5/3  5,5/21  10,5/3</v>
      </c>
    </row>
    <row r="115" spans="1:22" ht="75" customHeight="1" x14ac:dyDescent="0.25">
      <c r="A115" s="16" t="s">
        <v>359</v>
      </c>
      <c r="B115" s="16"/>
      <c r="C115" s="16">
        <v>237</v>
      </c>
      <c r="D115" s="16" t="s">
        <v>360</v>
      </c>
      <c r="E115" s="16" t="s">
        <v>128</v>
      </c>
      <c r="F115" s="16" t="s">
        <v>129</v>
      </c>
      <c r="G115" s="16" t="s">
        <v>304</v>
      </c>
      <c r="H115" s="16" t="s">
        <v>359</v>
      </c>
      <c r="I115" s="16">
        <v>237</v>
      </c>
      <c r="J115" s="16" t="s">
        <v>28</v>
      </c>
      <c r="K115" s="16" t="s">
        <v>668</v>
      </c>
      <c r="L115" s="16" t="s">
        <v>359</v>
      </c>
      <c r="M115" s="16" t="s">
        <v>240</v>
      </c>
      <c r="N115" s="17">
        <v>90</v>
      </c>
      <c r="O115" s="18" t="s">
        <v>261</v>
      </c>
      <c r="P115" s="21" t="s">
        <v>333</v>
      </c>
      <c r="Q115" s="18" t="s">
        <v>299</v>
      </c>
      <c r="R115" s="16" t="s">
        <v>361</v>
      </c>
      <c r="S115" s="27">
        <v>31</v>
      </c>
      <c r="T115" s="28"/>
      <c r="U115" s="29">
        <f t="shared" si="4"/>
        <v>0</v>
      </c>
      <c r="V115" s="18" t="str">
        <f t="shared" si="6"/>
        <v>5/11  5,5/17  10,5/3</v>
      </c>
    </row>
    <row r="116" spans="1:22" x14ac:dyDescent="0.25">
      <c r="S116" s="30">
        <f>SUM(S2:S115)</f>
        <v>13039</v>
      </c>
      <c r="U116" s="25">
        <f>SUM(U2:U115)</f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8"/>
  <sheetViews>
    <sheetView workbookViewId="0">
      <selection activeCell="L557" sqref="L557"/>
    </sheetView>
  </sheetViews>
  <sheetFormatPr defaultColWidth="10.625" defaultRowHeight="15" x14ac:dyDescent="0.2"/>
  <cols>
    <col min="1" max="1" width="15.375" style="1" bestFit="1" customWidth="1"/>
    <col min="2" max="2" width="14.5" style="1" bestFit="1" customWidth="1"/>
    <col min="3" max="3" width="35.625" style="1" customWidth="1"/>
    <col min="4" max="4" width="13.125" style="1" customWidth="1"/>
    <col min="5" max="5" width="15.875" style="1" customWidth="1"/>
    <col min="6" max="7" width="10.625" style="1"/>
    <col min="8" max="8" width="19.5" style="1" bestFit="1" customWidth="1"/>
    <col min="9" max="9" width="22.875" style="1" bestFit="1" customWidth="1"/>
    <col min="10" max="10" width="10.625" style="1"/>
    <col min="11" max="11" width="17.875" style="1" bestFit="1" customWidth="1"/>
    <col min="12" max="12" width="13.5" style="1" bestFit="1" customWidth="1"/>
    <col min="13" max="13" width="15.125" style="1" bestFit="1" customWidth="1"/>
    <col min="14" max="15" width="10.625" style="1"/>
    <col min="16" max="16" width="20.5" style="1" bestFit="1" customWidth="1"/>
    <col min="17" max="17" width="20.625" style="1" bestFit="1" customWidth="1"/>
    <col min="18" max="19" width="10.625" style="1"/>
    <col min="20" max="20" width="18.5" style="1" customWidth="1"/>
    <col min="21" max="21" width="86" style="1" bestFit="1" customWidth="1"/>
    <col min="22" max="16384" width="10.625" style="1"/>
  </cols>
  <sheetData>
    <row r="1" spans="1:21" x14ac:dyDescent="0.2">
      <c r="A1" s="9" t="s">
        <v>17</v>
      </c>
      <c r="B1" s="10" t="s">
        <v>0</v>
      </c>
      <c r="C1" s="10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15</v>
      </c>
      <c r="O1" s="9" t="s">
        <v>16</v>
      </c>
      <c r="P1" s="9" t="s">
        <v>17</v>
      </c>
      <c r="Q1" s="9" t="s">
        <v>362</v>
      </c>
      <c r="R1" s="9" t="s">
        <v>363</v>
      </c>
      <c r="S1" s="9" t="s">
        <v>364</v>
      </c>
      <c r="T1" s="9" t="s">
        <v>18</v>
      </c>
      <c r="U1" s="11" t="s">
        <v>20</v>
      </c>
    </row>
    <row r="2" spans="1:21" x14ac:dyDescent="0.2">
      <c r="A2" s="2" t="s">
        <v>34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21</v>
      </c>
      <c r="I2" s="2" t="s">
        <v>27</v>
      </c>
      <c r="J2" s="2" t="s">
        <v>28</v>
      </c>
      <c r="K2" s="6" t="s">
        <v>668</v>
      </c>
      <c r="L2" s="2" t="s">
        <v>29</v>
      </c>
      <c r="M2" s="2" t="s">
        <v>30</v>
      </c>
      <c r="N2" s="2" t="s">
        <v>32</v>
      </c>
      <c r="O2" s="2" t="s">
        <v>33</v>
      </c>
      <c r="P2" s="2" t="s">
        <v>34</v>
      </c>
      <c r="Q2" s="2" t="str">
        <f t="shared" ref="Q2:Q65" si="0">CONCATENATE(N2,L2,R2)</f>
        <v>NAO2AMJ03558100021</v>
      </c>
      <c r="R2" s="2" t="s">
        <v>365</v>
      </c>
      <c r="S2" s="2" t="s">
        <v>366</v>
      </c>
      <c r="T2" s="2">
        <v>34</v>
      </c>
      <c r="U2" s="3" t="str">
        <f>IF(P2=P3,S2&amp;"/"&amp;T2&amp;"  "&amp;U3,S2&amp;"/"&amp;T2)</f>
        <v>S/34  M/72  L/63  XL/51  2XL/26</v>
      </c>
    </row>
    <row r="3" spans="1:21" x14ac:dyDescent="0.2">
      <c r="A3" s="2" t="s">
        <v>34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21</v>
      </c>
      <c r="I3" s="2" t="s">
        <v>27</v>
      </c>
      <c r="J3" s="2" t="s">
        <v>28</v>
      </c>
      <c r="K3" s="6" t="s">
        <v>668</v>
      </c>
      <c r="L3" s="2" t="s">
        <v>29</v>
      </c>
      <c r="M3" s="2" t="s">
        <v>30</v>
      </c>
      <c r="N3" s="2" t="s">
        <v>32</v>
      </c>
      <c r="O3" s="2" t="s">
        <v>33</v>
      </c>
      <c r="P3" s="2" t="s">
        <v>34</v>
      </c>
      <c r="Q3" s="2" t="str">
        <f t="shared" si="0"/>
        <v>NAO2AMJ03558100022</v>
      </c>
      <c r="R3" s="2" t="s">
        <v>367</v>
      </c>
      <c r="S3" s="2" t="s">
        <v>344</v>
      </c>
      <c r="T3" s="2">
        <v>72</v>
      </c>
      <c r="U3" s="3" t="str">
        <f t="shared" ref="U3:U66" si="1">IF(P3=P4,S3&amp;"/"&amp;T3&amp;"  "&amp;U4,S3&amp;"/"&amp;T3)</f>
        <v>M/72  L/63  XL/51  2XL/26</v>
      </c>
    </row>
    <row r="4" spans="1:21" x14ac:dyDescent="0.2">
      <c r="A4" s="2" t="s">
        <v>34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21</v>
      </c>
      <c r="I4" s="2" t="s">
        <v>27</v>
      </c>
      <c r="J4" s="2" t="s">
        <v>28</v>
      </c>
      <c r="K4" s="6" t="s">
        <v>668</v>
      </c>
      <c r="L4" s="2" t="s">
        <v>29</v>
      </c>
      <c r="M4" s="2" t="s">
        <v>30</v>
      </c>
      <c r="N4" s="2" t="s">
        <v>32</v>
      </c>
      <c r="O4" s="2" t="s">
        <v>33</v>
      </c>
      <c r="P4" s="2" t="s">
        <v>34</v>
      </c>
      <c r="Q4" s="2" t="str">
        <f t="shared" si="0"/>
        <v>NAO2AMJ03558100023</v>
      </c>
      <c r="R4" s="2" t="s">
        <v>368</v>
      </c>
      <c r="S4" s="2" t="s">
        <v>369</v>
      </c>
      <c r="T4" s="2">
        <v>63</v>
      </c>
      <c r="U4" s="3" t="str">
        <f t="shared" si="1"/>
        <v>L/63  XL/51  2XL/26</v>
      </c>
    </row>
    <row r="5" spans="1:21" x14ac:dyDescent="0.2">
      <c r="A5" s="2" t="s">
        <v>34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21</v>
      </c>
      <c r="I5" s="2" t="s">
        <v>27</v>
      </c>
      <c r="J5" s="2" t="s">
        <v>28</v>
      </c>
      <c r="K5" s="6" t="s">
        <v>668</v>
      </c>
      <c r="L5" s="2" t="s">
        <v>29</v>
      </c>
      <c r="M5" s="2" t="s">
        <v>30</v>
      </c>
      <c r="N5" s="2" t="s">
        <v>32</v>
      </c>
      <c r="O5" s="2" t="s">
        <v>33</v>
      </c>
      <c r="P5" s="2" t="s">
        <v>34</v>
      </c>
      <c r="Q5" s="2" t="str">
        <f t="shared" si="0"/>
        <v>NAO2AMJ03558100024</v>
      </c>
      <c r="R5" s="2" t="s">
        <v>370</v>
      </c>
      <c r="S5" s="2" t="s">
        <v>371</v>
      </c>
      <c r="T5" s="2">
        <v>51</v>
      </c>
      <c r="U5" s="3" t="str">
        <f t="shared" si="1"/>
        <v>XL/51  2XL/26</v>
      </c>
    </row>
    <row r="6" spans="1:21" x14ac:dyDescent="0.2">
      <c r="A6" s="2" t="s">
        <v>34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21</v>
      </c>
      <c r="I6" s="2" t="s">
        <v>27</v>
      </c>
      <c r="J6" s="2" t="s">
        <v>28</v>
      </c>
      <c r="K6" s="6" t="s">
        <v>668</v>
      </c>
      <c r="L6" s="2" t="s">
        <v>29</v>
      </c>
      <c r="M6" s="2" t="s">
        <v>30</v>
      </c>
      <c r="N6" s="2" t="s">
        <v>32</v>
      </c>
      <c r="O6" s="2" t="s">
        <v>33</v>
      </c>
      <c r="P6" s="2" t="s">
        <v>34</v>
      </c>
      <c r="Q6" s="2" t="str">
        <f t="shared" si="0"/>
        <v>NAO2AMJ03558100025</v>
      </c>
      <c r="R6" s="2" t="s">
        <v>372</v>
      </c>
      <c r="S6" s="2" t="s">
        <v>373</v>
      </c>
      <c r="T6" s="2">
        <v>26</v>
      </c>
      <c r="U6" s="3" t="str">
        <f t="shared" si="1"/>
        <v>2XL/26</v>
      </c>
    </row>
    <row r="7" spans="1:21" x14ac:dyDescent="0.2">
      <c r="A7" s="2" t="s">
        <v>38</v>
      </c>
      <c r="B7" s="2" t="s">
        <v>35</v>
      </c>
      <c r="C7" s="2" t="s">
        <v>22</v>
      </c>
      <c r="D7" s="2" t="s">
        <v>36</v>
      </c>
      <c r="E7" s="2" t="s">
        <v>24</v>
      </c>
      <c r="F7" s="2" t="s">
        <v>25</v>
      </c>
      <c r="G7" s="2" t="s">
        <v>26</v>
      </c>
      <c r="H7" s="2" t="s">
        <v>35</v>
      </c>
      <c r="I7" s="2" t="s">
        <v>27</v>
      </c>
      <c r="J7" s="2" t="s">
        <v>28</v>
      </c>
      <c r="K7" s="6" t="s">
        <v>668</v>
      </c>
      <c r="L7" s="2" t="s">
        <v>29</v>
      </c>
      <c r="M7" s="2" t="s">
        <v>37</v>
      </c>
      <c r="N7" s="2" t="s">
        <v>32</v>
      </c>
      <c r="O7" s="2" t="s">
        <v>33</v>
      </c>
      <c r="P7" s="2" t="s">
        <v>38</v>
      </c>
      <c r="Q7" s="2" t="str">
        <f t="shared" si="0"/>
        <v>NAO2AMJ03558100026</v>
      </c>
      <c r="R7" s="2" t="s">
        <v>374</v>
      </c>
      <c r="S7" s="2" t="s">
        <v>366</v>
      </c>
      <c r="T7" s="2">
        <v>12</v>
      </c>
      <c r="U7" s="3" t="str">
        <f t="shared" si="1"/>
        <v>S/12  M/36  L/36  XL/24  2XL/12</v>
      </c>
    </row>
    <row r="8" spans="1:21" x14ac:dyDescent="0.2">
      <c r="A8" s="2" t="s">
        <v>38</v>
      </c>
      <c r="B8" s="2" t="s">
        <v>35</v>
      </c>
      <c r="C8" s="2" t="s">
        <v>22</v>
      </c>
      <c r="D8" s="2" t="s">
        <v>36</v>
      </c>
      <c r="E8" s="2" t="s">
        <v>24</v>
      </c>
      <c r="F8" s="2" t="s">
        <v>25</v>
      </c>
      <c r="G8" s="2" t="s">
        <v>26</v>
      </c>
      <c r="H8" s="2" t="s">
        <v>35</v>
      </c>
      <c r="I8" s="2" t="s">
        <v>27</v>
      </c>
      <c r="J8" s="2" t="s">
        <v>28</v>
      </c>
      <c r="K8" s="6" t="s">
        <v>668</v>
      </c>
      <c r="L8" s="2" t="s">
        <v>29</v>
      </c>
      <c r="M8" s="2" t="s">
        <v>37</v>
      </c>
      <c r="N8" s="2" t="s">
        <v>32</v>
      </c>
      <c r="O8" s="2" t="s">
        <v>33</v>
      </c>
      <c r="P8" s="2" t="s">
        <v>38</v>
      </c>
      <c r="Q8" s="2" t="str">
        <f t="shared" si="0"/>
        <v>NAO2AMJ03558100027</v>
      </c>
      <c r="R8" s="2" t="s">
        <v>375</v>
      </c>
      <c r="S8" s="2" t="s">
        <v>344</v>
      </c>
      <c r="T8" s="2">
        <v>36</v>
      </c>
      <c r="U8" s="3" t="str">
        <f t="shared" si="1"/>
        <v>M/36  L/36  XL/24  2XL/12</v>
      </c>
    </row>
    <row r="9" spans="1:21" x14ac:dyDescent="0.2">
      <c r="A9" s="2" t="s">
        <v>38</v>
      </c>
      <c r="B9" s="2" t="s">
        <v>35</v>
      </c>
      <c r="C9" s="2" t="s">
        <v>22</v>
      </c>
      <c r="D9" s="2" t="s">
        <v>36</v>
      </c>
      <c r="E9" s="2" t="s">
        <v>24</v>
      </c>
      <c r="F9" s="2" t="s">
        <v>25</v>
      </c>
      <c r="G9" s="2" t="s">
        <v>26</v>
      </c>
      <c r="H9" s="2" t="s">
        <v>35</v>
      </c>
      <c r="I9" s="2" t="s">
        <v>27</v>
      </c>
      <c r="J9" s="2" t="s">
        <v>28</v>
      </c>
      <c r="K9" s="6" t="s">
        <v>668</v>
      </c>
      <c r="L9" s="2" t="s">
        <v>29</v>
      </c>
      <c r="M9" s="2" t="s">
        <v>37</v>
      </c>
      <c r="N9" s="2" t="s">
        <v>32</v>
      </c>
      <c r="O9" s="2" t="s">
        <v>33</v>
      </c>
      <c r="P9" s="2" t="s">
        <v>38</v>
      </c>
      <c r="Q9" s="2" t="str">
        <f t="shared" si="0"/>
        <v>NAO2AMJ03558100028</v>
      </c>
      <c r="R9" s="2" t="s">
        <v>376</v>
      </c>
      <c r="S9" s="2" t="s">
        <v>369</v>
      </c>
      <c r="T9" s="2">
        <v>36</v>
      </c>
      <c r="U9" s="3" t="str">
        <f t="shared" si="1"/>
        <v>L/36  XL/24  2XL/12</v>
      </c>
    </row>
    <row r="10" spans="1:21" x14ac:dyDescent="0.2">
      <c r="A10" s="2" t="s">
        <v>38</v>
      </c>
      <c r="B10" s="2" t="s">
        <v>35</v>
      </c>
      <c r="C10" s="2" t="s">
        <v>22</v>
      </c>
      <c r="D10" s="2" t="s">
        <v>36</v>
      </c>
      <c r="E10" s="2" t="s">
        <v>24</v>
      </c>
      <c r="F10" s="2" t="s">
        <v>25</v>
      </c>
      <c r="G10" s="2" t="s">
        <v>26</v>
      </c>
      <c r="H10" s="2" t="s">
        <v>35</v>
      </c>
      <c r="I10" s="2" t="s">
        <v>27</v>
      </c>
      <c r="J10" s="2" t="s">
        <v>28</v>
      </c>
      <c r="K10" s="6" t="s">
        <v>668</v>
      </c>
      <c r="L10" s="2" t="s">
        <v>29</v>
      </c>
      <c r="M10" s="2" t="s">
        <v>37</v>
      </c>
      <c r="N10" s="2" t="s">
        <v>32</v>
      </c>
      <c r="O10" s="2" t="s">
        <v>33</v>
      </c>
      <c r="P10" s="2" t="s">
        <v>38</v>
      </c>
      <c r="Q10" s="2" t="str">
        <f t="shared" si="0"/>
        <v>NAO2AMJ03558100029</v>
      </c>
      <c r="R10" s="2" t="s">
        <v>377</v>
      </c>
      <c r="S10" s="2" t="s">
        <v>371</v>
      </c>
      <c r="T10" s="2">
        <v>24</v>
      </c>
      <c r="U10" s="3" t="str">
        <f t="shared" si="1"/>
        <v>XL/24  2XL/12</v>
      </c>
    </row>
    <row r="11" spans="1:21" x14ac:dyDescent="0.2">
      <c r="A11" s="2" t="s">
        <v>38</v>
      </c>
      <c r="B11" s="2" t="s">
        <v>35</v>
      </c>
      <c r="C11" s="2" t="s">
        <v>22</v>
      </c>
      <c r="D11" s="2" t="s">
        <v>36</v>
      </c>
      <c r="E11" s="2" t="s">
        <v>24</v>
      </c>
      <c r="F11" s="2" t="s">
        <v>25</v>
      </c>
      <c r="G11" s="2" t="s">
        <v>26</v>
      </c>
      <c r="H11" s="2" t="s">
        <v>35</v>
      </c>
      <c r="I11" s="2" t="s">
        <v>27</v>
      </c>
      <c r="J11" s="2" t="s">
        <v>28</v>
      </c>
      <c r="K11" s="6" t="s">
        <v>668</v>
      </c>
      <c r="L11" s="2" t="s">
        <v>29</v>
      </c>
      <c r="M11" s="2" t="s">
        <v>37</v>
      </c>
      <c r="N11" s="2" t="s">
        <v>32</v>
      </c>
      <c r="O11" s="2" t="s">
        <v>33</v>
      </c>
      <c r="P11" s="2" t="s">
        <v>38</v>
      </c>
      <c r="Q11" s="2" t="str">
        <f t="shared" si="0"/>
        <v>NAO2AMJ03558100030</v>
      </c>
      <c r="R11" s="2" t="s">
        <v>378</v>
      </c>
      <c r="S11" s="2" t="s">
        <v>373</v>
      </c>
      <c r="T11" s="2">
        <v>12</v>
      </c>
      <c r="U11" s="3" t="str">
        <f t="shared" si="1"/>
        <v>2XL/12</v>
      </c>
    </row>
    <row r="12" spans="1:21" x14ac:dyDescent="0.2">
      <c r="A12" s="2" t="s">
        <v>43</v>
      </c>
      <c r="B12" s="2" t="s">
        <v>39</v>
      </c>
      <c r="C12" s="2" t="s">
        <v>40</v>
      </c>
      <c r="D12" s="2" t="s">
        <v>23</v>
      </c>
      <c r="E12" s="2" t="s">
        <v>24</v>
      </c>
      <c r="F12" s="2" t="s">
        <v>41</v>
      </c>
      <c r="G12" s="2" t="s">
        <v>26</v>
      </c>
      <c r="H12" s="2" t="s">
        <v>39</v>
      </c>
      <c r="I12" s="2" t="s">
        <v>27</v>
      </c>
      <c r="J12" s="2" t="s">
        <v>28</v>
      </c>
      <c r="K12" s="6" t="s">
        <v>668</v>
      </c>
      <c r="L12" s="2" t="s">
        <v>42</v>
      </c>
      <c r="M12" s="2" t="s">
        <v>30</v>
      </c>
      <c r="N12" s="2" t="s">
        <v>32</v>
      </c>
      <c r="O12" s="2" t="s">
        <v>33</v>
      </c>
      <c r="P12" s="2" t="s">
        <v>43</v>
      </c>
      <c r="Q12" s="2" t="str">
        <f t="shared" si="0"/>
        <v>NAO2AMP03558100406</v>
      </c>
      <c r="R12" s="2" t="s">
        <v>379</v>
      </c>
      <c r="S12" s="2" t="s">
        <v>366</v>
      </c>
      <c r="T12" s="2">
        <v>14</v>
      </c>
      <c r="U12" s="3" t="str">
        <f t="shared" si="1"/>
        <v>S/14  M/23  L/18  XL/9  2XL/7</v>
      </c>
    </row>
    <row r="13" spans="1:21" x14ac:dyDescent="0.2">
      <c r="A13" s="2" t="s">
        <v>43</v>
      </c>
      <c r="B13" s="2" t="s">
        <v>39</v>
      </c>
      <c r="C13" s="2" t="s">
        <v>40</v>
      </c>
      <c r="D13" s="2" t="s">
        <v>23</v>
      </c>
      <c r="E13" s="2" t="s">
        <v>24</v>
      </c>
      <c r="F13" s="2" t="s">
        <v>41</v>
      </c>
      <c r="G13" s="2" t="s">
        <v>26</v>
      </c>
      <c r="H13" s="2" t="s">
        <v>39</v>
      </c>
      <c r="I13" s="2" t="s">
        <v>27</v>
      </c>
      <c r="J13" s="2" t="s">
        <v>28</v>
      </c>
      <c r="K13" s="6" t="s">
        <v>668</v>
      </c>
      <c r="L13" s="2" t="s">
        <v>42</v>
      </c>
      <c r="M13" s="2" t="s">
        <v>30</v>
      </c>
      <c r="N13" s="2" t="s">
        <v>32</v>
      </c>
      <c r="O13" s="2" t="s">
        <v>33</v>
      </c>
      <c r="P13" s="2" t="s">
        <v>43</v>
      </c>
      <c r="Q13" s="2" t="str">
        <f t="shared" si="0"/>
        <v>NAO2AMP03558100407</v>
      </c>
      <c r="R13" s="2" t="s">
        <v>380</v>
      </c>
      <c r="S13" s="2" t="s">
        <v>344</v>
      </c>
      <c r="T13" s="2">
        <v>23</v>
      </c>
      <c r="U13" s="3" t="str">
        <f t="shared" si="1"/>
        <v>M/23  L/18  XL/9  2XL/7</v>
      </c>
    </row>
    <row r="14" spans="1:21" x14ac:dyDescent="0.2">
      <c r="A14" s="2" t="s">
        <v>43</v>
      </c>
      <c r="B14" s="2" t="s">
        <v>39</v>
      </c>
      <c r="C14" s="2" t="s">
        <v>40</v>
      </c>
      <c r="D14" s="2" t="s">
        <v>23</v>
      </c>
      <c r="E14" s="2" t="s">
        <v>24</v>
      </c>
      <c r="F14" s="2" t="s">
        <v>41</v>
      </c>
      <c r="G14" s="2" t="s">
        <v>26</v>
      </c>
      <c r="H14" s="2" t="s">
        <v>39</v>
      </c>
      <c r="I14" s="2" t="s">
        <v>27</v>
      </c>
      <c r="J14" s="2" t="s">
        <v>28</v>
      </c>
      <c r="K14" s="6" t="s">
        <v>668</v>
      </c>
      <c r="L14" s="2" t="s">
        <v>42</v>
      </c>
      <c r="M14" s="2" t="s">
        <v>30</v>
      </c>
      <c r="N14" s="2" t="s">
        <v>32</v>
      </c>
      <c r="O14" s="2" t="s">
        <v>33</v>
      </c>
      <c r="P14" s="2" t="s">
        <v>43</v>
      </c>
      <c r="Q14" s="2" t="str">
        <f t="shared" si="0"/>
        <v>NAO2AMP03558100408</v>
      </c>
      <c r="R14" s="2" t="s">
        <v>381</v>
      </c>
      <c r="S14" s="2" t="s">
        <v>369</v>
      </c>
      <c r="T14" s="2">
        <v>18</v>
      </c>
      <c r="U14" s="3" t="str">
        <f t="shared" si="1"/>
        <v>L/18  XL/9  2XL/7</v>
      </c>
    </row>
    <row r="15" spans="1:21" x14ac:dyDescent="0.2">
      <c r="A15" s="2" t="s">
        <v>43</v>
      </c>
      <c r="B15" s="2" t="s">
        <v>39</v>
      </c>
      <c r="C15" s="2" t="s">
        <v>40</v>
      </c>
      <c r="D15" s="2" t="s">
        <v>23</v>
      </c>
      <c r="E15" s="2" t="s">
        <v>24</v>
      </c>
      <c r="F15" s="2" t="s">
        <v>41</v>
      </c>
      <c r="G15" s="2" t="s">
        <v>26</v>
      </c>
      <c r="H15" s="2" t="s">
        <v>39</v>
      </c>
      <c r="I15" s="2" t="s">
        <v>27</v>
      </c>
      <c r="J15" s="2" t="s">
        <v>28</v>
      </c>
      <c r="K15" s="6" t="s">
        <v>668</v>
      </c>
      <c r="L15" s="2" t="s">
        <v>42</v>
      </c>
      <c r="M15" s="2" t="s">
        <v>30</v>
      </c>
      <c r="N15" s="2" t="s">
        <v>32</v>
      </c>
      <c r="O15" s="2" t="s">
        <v>33</v>
      </c>
      <c r="P15" s="2" t="s">
        <v>43</v>
      </c>
      <c r="Q15" s="2" t="str">
        <f t="shared" si="0"/>
        <v>NAO2AMP03558100409</v>
      </c>
      <c r="R15" s="2" t="s">
        <v>382</v>
      </c>
      <c r="S15" s="2" t="s">
        <v>371</v>
      </c>
      <c r="T15" s="2">
        <v>9</v>
      </c>
      <c r="U15" s="3" t="str">
        <f t="shared" si="1"/>
        <v>XL/9  2XL/7</v>
      </c>
    </row>
    <row r="16" spans="1:21" x14ac:dyDescent="0.2">
      <c r="A16" s="2" t="s">
        <v>43</v>
      </c>
      <c r="B16" s="2" t="s">
        <v>39</v>
      </c>
      <c r="C16" s="2" t="s">
        <v>40</v>
      </c>
      <c r="D16" s="2" t="s">
        <v>23</v>
      </c>
      <c r="E16" s="2" t="s">
        <v>24</v>
      </c>
      <c r="F16" s="2" t="s">
        <v>41</v>
      </c>
      <c r="G16" s="2" t="s">
        <v>26</v>
      </c>
      <c r="H16" s="2" t="s">
        <v>39</v>
      </c>
      <c r="I16" s="2" t="s">
        <v>27</v>
      </c>
      <c r="J16" s="2" t="s">
        <v>28</v>
      </c>
      <c r="K16" s="6" t="s">
        <v>668</v>
      </c>
      <c r="L16" s="2" t="s">
        <v>42</v>
      </c>
      <c r="M16" s="2" t="s">
        <v>30</v>
      </c>
      <c r="N16" s="2" t="s">
        <v>32</v>
      </c>
      <c r="O16" s="2" t="s">
        <v>33</v>
      </c>
      <c r="P16" s="2" t="s">
        <v>43</v>
      </c>
      <c r="Q16" s="2" t="str">
        <f t="shared" si="0"/>
        <v>NAO2AMP03558100410</v>
      </c>
      <c r="R16" s="2" t="s">
        <v>383</v>
      </c>
      <c r="S16" s="2" t="s">
        <v>373</v>
      </c>
      <c r="T16" s="2">
        <v>7</v>
      </c>
      <c r="U16" s="3" t="str">
        <f t="shared" si="1"/>
        <v>2XL/7</v>
      </c>
    </row>
    <row r="17" spans="1:21" x14ac:dyDescent="0.2">
      <c r="A17" s="2" t="s">
        <v>48</v>
      </c>
      <c r="B17" s="2" t="s">
        <v>44</v>
      </c>
      <c r="C17" s="2" t="s">
        <v>45</v>
      </c>
      <c r="D17" s="2" t="s">
        <v>23</v>
      </c>
      <c r="E17" s="2" t="s">
        <v>24</v>
      </c>
      <c r="F17" s="2" t="s">
        <v>46</v>
      </c>
      <c r="G17" s="2" t="s">
        <v>26</v>
      </c>
      <c r="H17" s="2" t="s">
        <v>44</v>
      </c>
      <c r="I17" s="2" t="s">
        <v>27</v>
      </c>
      <c r="J17" s="2" t="s">
        <v>28</v>
      </c>
      <c r="K17" s="6" t="s">
        <v>668</v>
      </c>
      <c r="L17" s="2" t="s">
        <v>47</v>
      </c>
      <c r="M17" s="2" t="s">
        <v>30</v>
      </c>
      <c r="N17" s="2" t="s">
        <v>32</v>
      </c>
      <c r="O17" s="2" t="s">
        <v>33</v>
      </c>
      <c r="P17" s="2" t="s">
        <v>48</v>
      </c>
      <c r="Q17" s="2" t="str">
        <f t="shared" si="0"/>
        <v>NAO2AMT01567101466</v>
      </c>
      <c r="R17" s="2" t="s">
        <v>384</v>
      </c>
      <c r="S17" s="2" t="s">
        <v>366</v>
      </c>
      <c r="T17" s="2">
        <v>6</v>
      </c>
      <c r="U17" s="3" t="str">
        <f t="shared" si="1"/>
        <v>S/6  M/13  L/19  XL/13  2XL/6</v>
      </c>
    </row>
    <row r="18" spans="1:21" x14ac:dyDescent="0.2">
      <c r="A18" s="2" t="s">
        <v>48</v>
      </c>
      <c r="B18" s="2" t="s">
        <v>44</v>
      </c>
      <c r="C18" s="2" t="s">
        <v>45</v>
      </c>
      <c r="D18" s="2" t="s">
        <v>23</v>
      </c>
      <c r="E18" s="2" t="s">
        <v>24</v>
      </c>
      <c r="F18" s="2" t="s">
        <v>46</v>
      </c>
      <c r="G18" s="2" t="s">
        <v>26</v>
      </c>
      <c r="H18" s="2" t="s">
        <v>44</v>
      </c>
      <c r="I18" s="2" t="s">
        <v>27</v>
      </c>
      <c r="J18" s="2" t="s">
        <v>28</v>
      </c>
      <c r="K18" s="6" t="s">
        <v>668</v>
      </c>
      <c r="L18" s="2" t="s">
        <v>47</v>
      </c>
      <c r="M18" s="2" t="s">
        <v>30</v>
      </c>
      <c r="N18" s="2" t="s">
        <v>32</v>
      </c>
      <c r="O18" s="2" t="s">
        <v>33</v>
      </c>
      <c r="P18" s="2" t="s">
        <v>48</v>
      </c>
      <c r="Q18" s="2" t="str">
        <f t="shared" si="0"/>
        <v>NAO2AMT01567101467</v>
      </c>
      <c r="R18" s="2" t="s">
        <v>385</v>
      </c>
      <c r="S18" s="2" t="s">
        <v>344</v>
      </c>
      <c r="T18" s="2">
        <v>13</v>
      </c>
      <c r="U18" s="3" t="str">
        <f t="shared" si="1"/>
        <v>M/13  L/19  XL/13  2XL/6</v>
      </c>
    </row>
    <row r="19" spans="1:21" x14ac:dyDescent="0.2">
      <c r="A19" s="2" t="s">
        <v>48</v>
      </c>
      <c r="B19" s="2" t="s">
        <v>44</v>
      </c>
      <c r="C19" s="2" t="s">
        <v>45</v>
      </c>
      <c r="D19" s="2" t="s">
        <v>23</v>
      </c>
      <c r="E19" s="2" t="s">
        <v>24</v>
      </c>
      <c r="F19" s="2" t="s">
        <v>46</v>
      </c>
      <c r="G19" s="2" t="s">
        <v>26</v>
      </c>
      <c r="H19" s="2" t="s">
        <v>44</v>
      </c>
      <c r="I19" s="2" t="s">
        <v>27</v>
      </c>
      <c r="J19" s="2" t="s">
        <v>28</v>
      </c>
      <c r="K19" s="6" t="s">
        <v>668</v>
      </c>
      <c r="L19" s="2" t="s">
        <v>47</v>
      </c>
      <c r="M19" s="2" t="s">
        <v>30</v>
      </c>
      <c r="N19" s="2" t="s">
        <v>32</v>
      </c>
      <c r="O19" s="2" t="s">
        <v>33</v>
      </c>
      <c r="P19" s="2" t="s">
        <v>48</v>
      </c>
      <c r="Q19" s="2" t="str">
        <f t="shared" si="0"/>
        <v>NAO2AMT01567101468</v>
      </c>
      <c r="R19" s="2" t="s">
        <v>386</v>
      </c>
      <c r="S19" s="2" t="s">
        <v>369</v>
      </c>
      <c r="T19" s="2">
        <v>19</v>
      </c>
      <c r="U19" s="3" t="str">
        <f t="shared" si="1"/>
        <v>L/19  XL/13  2XL/6</v>
      </c>
    </row>
    <row r="20" spans="1:21" x14ac:dyDescent="0.2">
      <c r="A20" s="2" t="s">
        <v>48</v>
      </c>
      <c r="B20" s="2" t="s">
        <v>44</v>
      </c>
      <c r="C20" s="2" t="s">
        <v>45</v>
      </c>
      <c r="D20" s="2" t="s">
        <v>23</v>
      </c>
      <c r="E20" s="2" t="s">
        <v>24</v>
      </c>
      <c r="F20" s="2" t="s">
        <v>46</v>
      </c>
      <c r="G20" s="2" t="s">
        <v>26</v>
      </c>
      <c r="H20" s="2" t="s">
        <v>44</v>
      </c>
      <c r="I20" s="2" t="s">
        <v>27</v>
      </c>
      <c r="J20" s="2" t="s">
        <v>28</v>
      </c>
      <c r="K20" s="6" t="s">
        <v>668</v>
      </c>
      <c r="L20" s="2" t="s">
        <v>47</v>
      </c>
      <c r="M20" s="2" t="s">
        <v>30</v>
      </c>
      <c r="N20" s="2" t="s">
        <v>32</v>
      </c>
      <c r="O20" s="2" t="s">
        <v>33</v>
      </c>
      <c r="P20" s="2" t="s">
        <v>48</v>
      </c>
      <c r="Q20" s="2" t="str">
        <f t="shared" si="0"/>
        <v>NAO2AMT01567101469</v>
      </c>
      <c r="R20" s="2" t="s">
        <v>387</v>
      </c>
      <c r="S20" s="2" t="s">
        <v>371</v>
      </c>
      <c r="T20" s="2">
        <v>13</v>
      </c>
      <c r="U20" s="3" t="str">
        <f t="shared" si="1"/>
        <v>XL/13  2XL/6</v>
      </c>
    </row>
    <row r="21" spans="1:21" x14ac:dyDescent="0.2">
      <c r="A21" s="2" t="s">
        <v>48</v>
      </c>
      <c r="B21" s="2" t="s">
        <v>44</v>
      </c>
      <c r="C21" s="2" t="s">
        <v>45</v>
      </c>
      <c r="D21" s="2" t="s">
        <v>23</v>
      </c>
      <c r="E21" s="2" t="s">
        <v>24</v>
      </c>
      <c r="F21" s="2" t="s">
        <v>46</v>
      </c>
      <c r="G21" s="2" t="s">
        <v>26</v>
      </c>
      <c r="H21" s="2" t="s">
        <v>44</v>
      </c>
      <c r="I21" s="2" t="s">
        <v>27</v>
      </c>
      <c r="J21" s="2" t="s">
        <v>28</v>
      </c>
      <c r="K21" s="6" t="s">
        <v>668</v>
      </c>
      <c r="L21" s="2" t="s">
        <v>47</v>
      </c>
      <c r="M21" s="2" t="s">
        <v>30</v>
      </c>
      <c r="N21" s="2" t="s">
        <v>32</v>
      </c>
      <c r="O21" s="2" t="s">
        <v>33</v>
      </c>
      <c r="P21" s="2" t="s">
        <v>48</v>
      </c>
      <c r="Q21" s="2" t="str">
        <f t="shared" si="0"/>
        <v>NAO2AMT01567101470</v>
      </c>
      <c r="R21" s="2" t="s">
        <v>388</v>
      </c>
      <c r="S21" s="2" t="s">
        <v>373</v>
      </c>
      <c r="T21" s="2">
        <v>6</v>
      </c>
      <c r="U21" s="3" t="str">
        <f t="shared" si="1"/>
        <v>2XL/6</v>
      </c>
    </row>
    <row r="22" spans="1:21" x14ac:dyDescent="0.2">
      <c r="A22" s="2" t="s">
        <v>52</v>
      </c>
      <c r="B22" s="2" t="s">
        <v>49</v>
      </c>
      <c r="C22" s="2" t="s">
        <v>45</v>
      </c>
      <c r="D22" s="2" t="s">
        <v>50</v>
      </c>
      <c r="E22" s="2" t="s">
        <v>24</v>
      </c>
      <c r="F22" s="2" t="s">
        <v>46</v>
      </c>
      <c r="G22" s="2" t="s">
        <v>26</v>
      </c>
      <c r="H22" s="2" t="s">
        <v>49</v>
      </c>
      <c r="I22" s="2" t="s">
        <v>27</v>
      </c>
      <c r="J22" s="2" t="s">
        <v>28</v>
      </c>
      <c r="K22" s="6" t="s">
        <v>668</v>
      </c>
      <c r="L22" s="2" t="s">
        <v>47</v>
      </c>
      <c r="M22" s="2" t="s">
        <v>51</v>
      </c>
      <c r="N22" s="2" t="s">
        <v>32</v>
      </c>
      <c r="O22" s="2" t="s">
        <v>33</v>
      </c>
      <c r="P22" s="2" t="s">
        <v>52</v>
      </c>
      <c r="Q22" s="2" t="str">
        <f t="shared" si="0"/>
        <v>NAO2AMT01567101471</v>
      </c>
      <c r="R22" s="2" t="s">
        <v>389</v>
      </c>
      <c r="S22" s="2" t="s">
        <v>366</v>
      </c>
      <c r="T22" s="2">
        <v>6</v>
      </c>
      <c r="U22" s="3" t="str">
        <f t="shared" si="1"/>
        <v>S/6  M/13  L/19  XL/13  2XL/6</v>
      </c>
    </row>
    <row r="23" spans="1:21" x14ac:dyDescent="0.2">
      <c r="A23" s="2" t="s">
        <v>52</v>
      </c>
      <c r="B23" s="2" t="s">
        <v>49</v>
      </c>
      <c r="C23" s="2" t="s">
        <v>45</v>
      </c>
      <c r="D23" s="2" t="s">
        <v>50</v>
      </c>
      <c r="E23" s="2" t="s">
        <v>24</v>
      </c>
      <c r="F23" s="2" t="s">
        <v>46</v>
      </c>
      <c r="G23" s="2" t="s">
        <v>26</v>
      </c>
      <c r="H23" s="2" t="s">
        <v>49</v>
      </c>
      <c r="I23" s="2" t="s">
        <v>27</v>
      </c>
      <c r="J23" s="2" t="s">
        <v>28</v>
      </c>
      <c r="K23" s="6" t="s">
        <v>668</v>
      </c>
      <c r="L23" s="2" t="s">
        <v>47</v>
      </c>
      <c r="M23" s="2" t="s">
        <v>51</v>
      </c>
      <c r="N23" s="2" t="s">
        <v>32</v>
      </c>
      <c r="O23" s="2" t="s">
        <v>33</v>
      </c>
      <c r="P23" s="2" t="s">
        <v>52</v>
      </c>
      <c r="Q23" s="2" t="str">
        <f t="shared" si="0"/>
        <v>NAO2AMT01567101472</v>
      </c>
      <c r="R23" s="2" t="s">
        <v>390</v>
      </c>
      <c r="S23" s="2" t="s">
        <v>344</v>
      </c>
      <c r="T23" s="2">
        <v>13</v>
      </c>
      <c r="U23" s="3" t="str">
        <f t="shared" si="1"/>
        <v>M/13  L/19  XL/13  2XL/6</v>
      </c>
    </row>
    <row r="24" spans="1:21" x14ac:dyDescent="0.2">
      <c r="A24" s="2" t="s">
        <v>52</v>
      </c>
      <c r="B24" s="2" t="s">
        <v>49</v>
      </c>
      <c r="C24" s="2" t="s">
        <v>45</v>
      </c>
      <c r="D24" s="2" t="s">
        <v>50</v>
      </c>
      <c r="E24" s="2" t="s">
        <v>24</v>
      </c>
      <c r="F24" s="2" t="s">
        <v>46</v>
      </c>
      <c r="G24" s="2" t="s">
        <v>26</v>
      </c>
      <c r="H24" s="2" t="s">
        <v>49</v>
      </c>
      <c r="I24" s="2" t="s">
        <v>27</v>
      </c>
      <c r="J24" s="2" t="s">
        <v>28</v>
      </c>
      <c r="K24" s="6" t="s">
        <v>668</v>
      </c>
      <c r="L24" s="2" t="s">
        <v>47</v>
      </c>
      <c r="M24" s="2" t="s">
        <v>51</v>
      </c>
      <c r="N24" s="2" t="s">
        <v>32</v>
      </c>
      <c r="O24" s="2" t="s">
        <v>33</v>
      </c>
      <c r="P24" s="2" t="s">
        <v>52</v>
      </c>
      <c r="Q24" s="2" t="str">
        <f t="shared" si="0"/>
        <v>NAO2AMT01567101473</v>
      </c>
      <c r="R24" s="2" t="s">
        <v>391</v>
      </c>
      <c r="S24" s="2" t="s">
        <v>369</v>
      </c>
      <c r="T24" s="2">
        <v>19</v>
      </c>
      <c r="U24" s="3" t="str">
        <f t="shared" si="1"/>
        <v>L/19  XL/13  2XL/6</v>
      </c>
    </row>
    <row r="25" spans="1:21" x14ac:dyDescent="0.2">
      <c r="A25" s="2" t="s">
        <v>52</v>
      </c>
      <c r="B25" s="2" t="s">
        <v>49</v>
      </c>
      <c r="C25" s="2" t="s">
        <v>45</v>
      </c>
      <c r="D25" s="2" t="s">
        <v>50</v>
      </c>
      <c r="E25" s="2" t="s">
        <v>24</v>
      </c>
      <c r="F25" s="2" t="s">
        <v>46</v>
      </c>
      <c r="G25" s="2" t="s">
        <v>26</v>
      </c>
      <c r="H25" s="2" t="s">
        <v>49</v>
      </c>
      <c r="I25" s="2" t="s">
        <v>27</v>
      </c>
      <c r="J25" s="2" t="s">
        <v>28</v>
      </c>
      <c r="K25" s="6" t="s">
        <v>668</v>
      </c>
      <c r="L25" s="2" t="s">
        <v>47</v>
      </c>
      <c r="M25" s="2" t="s">
        <v>51</v>
      </c>
      <c r="N25" s="2" t="s">
        <v>32</v>
      </c>
      <c r="O25" s="2" t="s">
        <v>33</v>
      </c>
      <c r="P25" s="2" t="s">
        <v>52</v>
      </c>
      <c r="Q25" s="2" t="str">
        <f t="shared" si="0"/>
        <v>NAO2AMT01567101474</v>
      </c>
      <c r="R25" s="2" t="s">
        <v>392</v>
      </c>
      <c r="S25" s="2" t="s">
        <v>371</v>
      </c>
      <c r="T25" s="2">
        <v>13</v>
      </c>
      <c r="U25" s="3" t="str">
        <f t="shared" si="1"/>
        <v>XL/13  2XL/6</v>
      </c>
    </row>
    <row r="26" spans="1:21" x14ac:dyDescent="0.2">
      <c r="A26" s="2" t="s">
        <v>52</v>
      </c>
      <c r="B26" s="2" t="s">
        <v>49</v>
      </c>
      <c r="C26" s="2" t="s">
        <v>45</v>
      </c>
      <c r="D26" s="2" t="s">
        <v>50</v>
      </c>
      <c r="E26" s="2" t="s">
        <v>24</v>
      </c>
      <c r="F26" s="2" t="s">
        <v>46</v>
      </c>
      <c r="G26" s="2" t="s">
        <v>26</v>
      </c>
      <c r="H26" s="2" t="s">
        <v>49</v>
      </c>
      <c r="I26" s="2" t="s">
        <v>27</v>
      </c>
      <c r="J26" s="2" t="s">
        <v>28</v>
      </c>
      <c r="K26" s="6" t="s">
        <v>668</v>
      </c>
      <c r="L26" s="2" t="s">
        <v>47</v>
      </c>
      <c r="M26" s="2" t="s">
        <v>51</v>
      </c>
      <c r="N26" s="2" t="s">
        <v>32</v>
      </c>
      <c r="O26" s="2" t="s">
        <v>33</v>
      </c>
      <c r="P26" s="2" t="s">
        <v>52</v>
      </c>
      <c r="Q26" s="2" t="str">
        <f t="shared" si="0"/>
        <v>NAO2AMT01567101475</v>
      </c>
      <c r="R26" s="2" t="s">
        <v>393</v>
      </c>
      <c r="S26" s="2" t="s">
        <v>373</v>
      </c>
      <c r="T26" s="2">
        <v>6</v>
      </c>
      <c r="U26" s="3" t="str">
        <f t="shared" si="1"/>
        <v>2XL/6</v>
      </c>
    </row>
    <row r="27" spans="1:21" x14ac:dyDescent="0.2">
      <c r="A27" s="2" t="s">
        <v>56</v>
      </c>
      <c r="B27" s="2" t="s">
        <v>53</v>
      </c>
      <c r="C27" s="2" t="s">
        <v>54</v>
      </c>
      <c r="D27" s="2" t="s">
        <v>23</v>
      </c>
      <c r="E27" s="2" t="s">
        <v>24</v>
      </c>
      <c r="F27" s="2" t="s">
        <v>46</v>
      </c>
      <c r="G27" s="2" t="s">
        <v>26</v>
      </c>
      <c r="H27" s="2" t="s">
        <v>53</v>
      </c>
      <c r="I27" s="2" t="s">
        <v>27</v>
      </c>
      <c r="J27" s="2" t="s">
        <v>28</v>
      </c>
      <c r="K27" s="6" t="s">
        <v>668</v>
      </c>
      <c r="L27" s="2" t="s">
        <v>55</v>
      </c>
      <c r="M27" s="2" t="s">
        <v>30</v>
      </c>
      <c r="N27" s="2" t="s">
        <v>32</v>
      </c>
      <c r="O27" s="2" t="s">
        <v>33</v>
      </c>
      <c r="P27" s="2" t="s">
        <v>56</v>
      </c>
      <c r="Q27" s="2" t="str">
        <f t="shared" si="0"/>
        <v>NAO2AMT01575101486</v>
      </c>
      <c r="R27" s="2" t="s">
        <v>394</v>
      </c>
      <c r="S27" s="2" t="s">
        <v>366</v>
      </c>
      <c r="T27" s="2">
        <v>11</v>
      </c>
      <c r="U27" s="3" t="str">
        <f t="shared" si="1"/>
        <v>S/11  M/26  L/39  XL/26  2XL/21</v>
      </c>
    </row>
    <row r="28" spans="1:21" x14ac:dyDescent="0.2">
      <c r="A28" s="2" t="s">
        <v>56</v>
      </c>
      <c r="B28" s="2" t="s">
        <v>53</v>
      </c>
      <c r="C28" s="2" t="s">
        <v>54</v>
      </c>
      <c r="D28" s="2" t="s">
        <v>23</v>
      </c>
      <c r="E28" s="2" t="s">
        <v>24</v>
      </c>
      <c r="F28" s="2" t="s">
        <v>46</v>
      </c>
      <c r="G28" s="2" t="s">
        <v>26</v>
      </c>
      <c r="H28" s="2" t="s">
        <v>53</v>
      </c>
      <c r="I28" s="2" t="s">
        <v>27</v>
      </c>
      <c r="J28" s="2" t="s">
        <v>28</v>
      </c>
      <c r="K28" s="6" t="s">
        <v>668</v>
      </c>
      <c r="L28" s="2" t="s">
        <v>55</v>
      </c>
      <c r="M28" s="2" t="s">
        <v>30</v>
      </c>
      <c r="N28" s="2" t="s">
        <v>32</v>
      </c>
      <c r="O28" s="2" t="s">
        <v>33</v>
      </c>
      <c r="P28" s="2" t="s">
        <v>56</v>
      </c>
      <c r="Q28" s="2" t="str">
        <f t="shared" si="0"/>
        <v>NAO2AMT01575101487</v>
      </c>
      <c r="R28" s="2" t="s">
        <v>395</v>
      </c>
      <c r="S28" s="2" t="s">
        <v>344</v>
      </c>
      <c r="T28" s="2">
        <v>26</v>
      </c>
      <c r="U28" s="3" t="str">
        <f t="shared" si="1"/>
        <v>M/26  L/39  XL/26  2XL/21</v>
      </c>
    </row>
    <row r="29" spans="1:21" x14ac:dyDescent="0.2">
      <c r="A29" s="2" t="s">
        <v>56</v>
      </c>
      <c r="B29" s="2" t="s">
        <v>53</v>
      </c>
      <c r="C29" s="2" t="s">
        <v>54</v>
      </c>
      <c r="D29" s="2" t="s">
        <v>23</v>
      </c>
      <c r="E29" s="2" t="s">
        <v>24</v>
      </c>
      <c r="F29" s="2" t="s">
        <v>46</v>
      </c>
      <c r="G29" s="2" t="s">
        <v>26</v>
      </c>
      <c r="H29" s="2" t="s">
        <v>53</v>
      </c>
      <c r="I29" s="2" t="s">
        <v>27</v>
      </c>
      <c r="J29" s="2" t="s">
        <v>28</v>
      </c>
      <c r="K29" s="6" t="s">
        <v>668</v>
      </c>
      <c r="L29" s="2" t="s">
        <v>55</v>
      </c>
      <c r="M29" s="2" t="s">
        <v>30</v>
      </c>
      <c r="N29" s="2" t="s">
        <v>32</v>
      </c>
      <c r="O29" s="2" t="s">
        <v>33</v>
      </c>
      <c r="P29" s="2" t="s">
        <v>56</v>
      </c>
      <c r="Q29" s="2" t="str">
        <f t="shared" si="0"/>
        <v>NAO2AMT01575101488</v>
      </c>
      <c r="R29" s="2" t="s">
        <v>396</v>
      </c>
      <c r="S29" s="2" t="s">
        <v>369</v>
      </c>
      <c r="T29" s="2">
        <v>39</v>
      </c>
      <c r="U29" s="3" t="str">
        <f t="shared" si="1"/>
        <v>L/39  XL/26  2XL/21</v>
      </c>
    </row>
    <row r="30" spans="1:21" x14ac:dyDescent="0.2">
      <c r="A30" s="2" t="s">
        <v>56</v>
      </c>
      <c r="B30" s="2" t="s">
        <v>53</v>
      </c>
      <c r="C30" s="2" t="s">
        <v>54</v>
      </c>
      <c r="D30" s="2" t="s">
        <v>23</v>
      </c>
      <c r="E30" s="2" t="s">
        <v>24</v>
      </c>
      <c r="F30" s="2" t="s">
        <v>46</v>
      </c>
      <c r="G30" s="2" t="s">
        <v>26</v>
      </c>
      <c r="H30" s="2" t="s">
        <v>53</v>
      </c>
      <c r="I30" s="2" t="s">
        <v>27</v>
      </c>
      <c r="J30" s="2" t="s">
        <v>28</v>
      </c>
      <c r="K30" s="6" t="s">
        <v>668</v>
      </c>
      <c r="L30" s="2" t="s">
        <v>55</v>
      </c>
      <c r="M30" s="2" t="s">
        <v>30</v>
      </c>
      <c r="N30" s="2" t="s">
        <v>32</v>
      </c>
      <c r="O30" s="2" t="s">
        <v>33</v>
      </c>
      <c r="P30" s="2" t="s">
        <v>56</v>
      </c>
      <c r="Q30" s="2" t="str">
        <f t="shared" si="0"/>
        <v>NAO2AMT01575101489</v>
      </c>
      <c r="R30" s="2" t="s">
        <v>397</v>
      </c>
      <c r="S30" s="2" t="s">
        <v>371</v>
      </c>
      <c r="T30" s="2">
        <v>26</v>
      </c>
      <c r="U30" s="3" t="str">
        <f t="shared" si="1"/>
        <v>XL/26  2XL/21</v>
      </c>
    </row>
    <row r="31" spans="1:21" x14ac:dyDescent="0.2">
      <c r="A31" s="2" t="s">
        <v>56</v>
      </c>
      <c r="B31" s="2" t="s">
        <v>53</v>
      </c>
      <c r="C31" s="2" t="s">
        <v>54</v>
      </c>
      <c r="D31" s="2" t="s">
        <v>23</v>
      </c>
      <c r="E31" s="2" t="s">
        <v>24</v>
      </c>
      <c r="F31" s="2" t="s">
        <v>46</v>
      </c>
      <c r="G31" s="2" t="s">
        <v>26</v>
      </c>
      <c r="H31" s="2" t="s">
        <v>53</v>
      </c>
      <c r="I31" s="2" t="s">
        <v>27</v>
      </c>
      <c r="J31" s="2" t="s">
        <v>28</v>
      </c>
      <c r="K31" s="6" t="s">
        <v>668</v>
      </c>
      <c r="L31" s="2" t="s">
        <v>55</v>
      </c>
      <c r="M31" s="2" t="s">
        <v>30</v>
      </c>
      <c r="N31" s="2" t="s">
        <v>32</v>
      </c>
      <c r="O31" s="2" t="s">
        <v>33</v>
      </c>
      <c r="P31" s="2" t="s">
        <v>56</v>
      </c>
      <c r="Q31" s="2" t="str">
        <f t="shared" si="0"/>
        <v>NAO2AMT01575101490</v>
      </c>
      <c r="R31" s="2" t="s">
        <v>398</v>
      </c>
      <c r="S31" s="2" t="s">
        <v>373</v>
      </c>
      <c r="T31" s="2">
        <v>21</v>
      </c>
      <c r="U31" s="3" t="str">
        <f t="shared" si="1"/>
        <v>2XL/21</v>
      </c>
    </row>
    <row r="32" spans="1:21" x14ac:dyDescent="0.2">
      <c r="A32" s="2" t="s">
        <v>58</v>
      </c>
      <c r="B32" s="2" t="s">
        <v>57</v>
      </c>
      <c r="C32" s="2" t="s">
        <v>54</v>
      </c>
      <c r="D32" s="2" t="s">
        <v>50</v>
      </c>
      <c r="E32" s="2" t="s">
        <v>24</v>
      </c>
      <c r="F32" s="2" t="s">
        <v>46</v>
      </c>
      <c r="G32" s="2" t="s">
        <v>26</v>
      </c>
      <c r="H32" s="2" t="s">
        <v>57</v>
      </c>
      <c r="I32" s="2" t="s">
        <v>27</v>
      </c>
      <c r="J32" s="2" t="s">
        <v>28</v>
      </c>
      <c r="K32" s="6" t="s">
        <v>668</v>
      </c>
      <c r="L32" s="2" t="s">
        <v>55</v>
      </c>
      <c r="M32" s="2" t="s">
        <v>51</v>
      </c>
      <c r="N32" s="2" t="s">
        <v>32</v>
      </c>
      <c r="O32" s="2" t="s">
        <v>33</v>
      </c>
      <c r="P32" s="2" t="s">
        <v>58</v>
      </c>
      <c r="Q32" s="2" t="str">
        <f t="shared" si="0"/>
        <v>NAO2AMT01575101501</v>
      </c>
      <c r="R32" s="2" t="s">
        <v>399</v>
      </c>
      <c r="S32" s="2" t="s">
        <v>366</v>
      </c>
      <c r="T32" s="2">
        <v>9</v>
      </c>
      <c r="U32" s="3" t="str">
        <f t="shared" si="1"/>
        <v>S/9  M/26  L/17  XL/14  2XL/6</v>
      </c>
    </row>
    <row r="33" spans="1:21" x14ac:dyDescent="0.2">
      <c r="A33" s="2" t="s">
        <v>58</v>
      </c>
      <c r="B33" s="2" t="s">
        <v>57</v>
      </c>
      <c r="C33" s="2" t="s">
        <v>54</v>
      </c>
      <c r="D33" s="2" t="s">
        <v>50</v>
      </c>
      <c r="E33" s="2" t="s">
        <v>24</v>
      </c>
      <c r="F33" s="2" t="s">
        <v>46</v>
      </c>
      <c r="G33" s="2" t="s">
        <v>26</v>
      </c>
      <c r="H33" s="2" t="s">
        <v>57</v>
      </c>
      <c r="I33" s="2" t="s">
        <v>27</v>
      </c>
      <c r="J33" s="2" t="s">
        <v>28</v>
      </c>
      <c r="K33" s="6" t="s">
        <v>668</v>
      </c>
      <c r="L33" s="2" t="s">
        <v>55</v>
      </c>
      <c r="M33" s="2" t="s">
        <v>51</v>
      </c>
      <c r="N33" s="2" t="s">
        <v>32</v>
      </c>
      <c r="O33" s="2" t="s">
        <v>33</v>
      </c>
      <c r="P33" s="2" t="s">
        <v>58</v>
      </c>
      <c r="Q33" s="2" t="str">
        <f t="shared" si="0"/>
        <v>NAO2AMT01575101502</v>
      </c>
      <c r="R33" s="2" t="s">
        <v>400</v>
      </c>
      <c r="S33" s="2" t="s">
        <v>344</v>
      </c>
      <c r="T33" s="2">
        <v>26</v>
      </c>
      <c r="U33" s="3" t="str">
        <f t="shared" si="1"/>
        <v>M/26  L/17  XL/14  2XL/6</v>
      </c>
    </row>
    <row r="34" spans="1:21" x14ac:dyDescent="0.2">
      <c r="A34" s="2" t="s">
        <v>58</v>
      </c>
      <c r="B34" s="2" t="s">
        <v>57</v>
      </c>
      <c r="C34" s="2" t="s">
        <v>54</v>
      </c>
      <c r="D34" s="2" t="s">
        <v>50</v>
      </c>
      <c r="E34" s="2" t="s">
        <v>24</v>
      </c>
      <c r="F34" s="2" t="s">
        <v>46</v>
      </c>
      <c r="G34" s="2" t="s">
        <v>26</v>
      </c>
      <c r="H34" s="2" t="s">
        <v>57</v>
      </c>
      <c r="I34" s="2" t="s">
        <v>27</v>
      </c>
      <c r="J34" s="2" t="s">
        <v>28</v>
      </c>
      <c r="K34" s="6" t="s">
        <v>668</v>
      </c>
      <c r="L34" s="2" t="s">
        <v>55</v>
      </c>
      <c r="M34" s="2" t="s">
        <v>51</v>
      </c>
      <c r="N34" s="2" t="s">
        <v>32</v>
      </c>
      <c r="O34" s="2" t="s">
        <v>33</v>
      </c>
      <c r="P34" s="2" t="s">
        <v>58</v>
      </c>
      <c r="Q34" s="2" t="str">
        <f t="shared" si="0"/>
        <v>NAO2AMT01575101503</v>
      </c>
      <c r="R34" s="2" t="s">
        <v>401</v>
      </c>
      <c r="S34" s="2" t="s">
        <v>369</v>
      </c>
      <c r="T34" s="2">
        <v>17</v>
      </c>
      <c r="U34" s="3" t="str">
        <f t="shared" si="1"/>
        <v>L/17  XL/14  2XL/6</v>
      </c>
    </row>
    <row r="35" spans="1:21" x14ac:dyDescent="0.2">
      <c r="A35" s="2" t="s">
        <v>58</v>
      </c>
      <c r="B35" s="2" t="s">
        <v>57</v>
      </c>
      <c r="C35" s="2" t="s">
        <v>54</v>
      </c>
      <c r="D35" s="2" t="s">
        <v>50</v>
      </c>
      <c r="E35" s="2" t="s">
        <v>24</v>
      </c>
      <c r="F35" s="2" t="s">
        <v>46</v>
      </c>
      <c r="G35" s="2" t="s">
        <v>26</v>
      </c>
      <c r="H35" s="2" t="s">
        <v>57</v>
      </c>
      <c r="I35" s="2" t="s">
        <v>27</v>
      </c>
      <c r="J35" s="2" t="s">
        <v>28</v>
      </c>
      <c r="K35" s="6" t="s">
        <v>668</v>
      </c>
      <c r="L35" s="2" t="s">
        <v>55</v>
      </c>
      <c r="M35" s="2" t="s">
        <v>51</v>
      </c>
      <c r="N35" s="2" t="s">
        <v>32</v>
      </c>
      <c r="O35" s="2" t="s">
        <v>33</v>
      </c>
      <c r="P35" s="2" t="s">
        <v>58</v>
      </c>
      <c r="Q35" s="2" t="str">
        <f t="shared" si="0"/>
        <v>NAO2AMT01575101504</v>
      </c>
      <c r="R35" s="2" t="s">
        <v>402</v>
      </c>
      <c r="S35" s="2" t="s">
        <v>371</v>
      </c>
      <c r="T35" s="2">
        <v>14</v>
      </c>
      <c r="U35" s="3" t="str">
        <f t="shared" si="1"/>
        <v>XL/14  2XL/6</v>
      </c>
    </row>
    <row r="36" spans="1:21" x14ac:dyDescent="0.2">
      <c r="A36" s="2" t="s">
        <v>58</v>
      </c>
      <c r="B36" s="2" t="s">
        <v>57</v>
      </c>
      <c r="C36" s="2" t="s">
        <v>54</v>
      </c>
      <c r="D36" s="2" t="s">
        <v>50</v>
      </c>
      <c r="E36" s="2" t="s">
        <v>24</v>
      </c>
      <c r="F36" s="2" t="s">
        <v>46</v>
      </c>
      <c r="G36" s="2" t="s">
        <v>26</v>
      </c>
      <c r="H36" s="2" t="s">
        <v>57</v>
      </c>
      <c r="I36" s="2" t="s">
        <v>27</v>
      </c>
      <c r="J36" s="2" t="s">
        <v>28</v>
      </c>
      <c r="K36" s="6" t="s">
        <v>668</v>
      </c>
      <c r="L36" s="2" t="s">
        <v>55</v>
      </c>
      <c r="M36" s="2" t="s">
        <v>51</v>
      </c>
      <c r="N36" s="2" t="s">
        <v>32</v>
      </c>
      <c r="O36" s="2" t="s">
        <v>33</v>
      </c>
      <c r="P36" s="2" t="s">
        <v>58</v>
      </c>
      <c r="Q36" s="2" t="str">
        <f t="shared" si="0"/>
        <v>NAO2AMT01575101505</v>
      </c>
      <c r="R36" s="2" t="s">
        <v>403</v>
      </c>
      <c r="S36" s="2" t="s">
        <v>373</v>
      </c>
      <c r="T36" s="2">
        <v>6</v>
      </c>
      <c r="U36" s="3" t="str">
        <f t="shared" si="1"/>
        <v>2XL/6</v>
      </c>
    </row>
    <row r="37" spans="1:21" x14ac:dyDescent="0.2">
      <c r="A37" s="2" t="s">
        <v>65</v>
      </c>
      <c r="B37" s="2" t="s">
        <v>59</v>
      </c>
      <c r="C37" s="2" t="s">
        <v>60</v>
      </c>
      <c r="D37" s="2" t="s">
        <v>61</v>
      </c>
      <c r="E37" s="2" t="s">
        <v>24</v>
      </c>
      <c r="F37" s="2" t="s">
        <v>62</v>
      </c>
      <c r="G37" s="2" t="s">
        <v>26</v>
      </c>
      <c r="H37" s="2" t="s">
        <v>59</v>
      </c>
      <c r="I37" s="2" t="s">
        <v>27</v>
      </c>
      <c r="J37" s="2" t="s">
        <v>28</v>
      </c>
      <c r="K37" s="6" t="s">
        <v>668</v>
      </c>
      <c r="L37" s="2" t="s">
        <v>63</v>
      </c>
      <c r="M37" s="2" t="s">
        <v>64</v>
      </c>
      <c r="N37" s="2" t="s">
        <v>32</v>
      </c>
      <c r="O37" s="2" t="s">
        <v>33</v>
      </c>
      <c r="P37" s="2" t="s">
        <v>65</v>
      </c>
      <c r="Q37" s="2" t="str">
        <f t="shared" si="0"/>
        <v>NAO2AMT03558101536</v>
      </c>
      <c r="R37" s="2" t="s">
        <v>404</v>
      </c>
      <c r="S37" s="2" t="s">
        <v>366</v>
      </c>
      <c r="T37" s="2">
        <v>12</v>
      </c>
      <c r="U37" s="3" t="str">
        <f t="shared" si="1"/>
        <v>S/12  M/24  L/24  XL/12  2XL/12</v>
      </c>
    </row>
    <row r="38" spans="1:21" x14ac:dyDescent="0.2">
      <c r="A38" s="2" t="s">
        <v>65</v>
      </c>
      <c r="B38" s="2" t="s">
        <v>59</v>
      </c>
      <c r="C38" s="2" t="s">
        <v>60</v>
      </c>
      <c r="D38" s="2" t="s">
        <v>61</v>
      </c>
      <c r="E38" s="2" t="s">
        <v>24</v>
      </c>
      <c r="F38" s="2" t="s">
        <v>62</v>
      </c>
      <c r="G38" s="2" t="s">
        <v>26</v>
      </c>
      <c r="H38" s="2" t="s">
        <v>59</v>
      </c>
      <c r="I38" s="2" t="s">
        <v>27</v>
      </c>
      <c r="J38" s="2" t="s">
        <v>28</v>
      </c>
      <c r="K38" s="6" t="s">
        <v>668</v>
      </c>
      <c r="L38" s="2" t="s">
        <v>63</v>
      </c>
      <c r="M38" s="2" t="s">
        <v>64</v>
      </c>
      <c r="N38" s="2" t="s">
        <v>32</v>
      </c>
      <c r="O38" s="2" t="s">
        <v>33</v>
      </c>
      <c r="P38" s="2" t="s">
        <v>65</v>
      </c>
      <c r="Q38" s="2" t="str">
        <f t="shared" si="0"/>
        <v>NAO2AMT03558101537</v>
      </c>
      <c r="R38" s="2" t="s">
        <v>405</v>
      </c>
      <c r="S38" s="2" t="s">
        <v>344</v>
      </c>
      <c r="T38" s="2">
        <v>24</v>
      </c>
      <c r="U38" s="3" t="str">
        <f t="shared" si="1"/>
        <v>M/24  L/24  XL/12  2XL/12</v>
      </c>
    </row>
    <row r="39" spans="1:21" x14ac:dyDescent="0.2">
      <c r="A39" s="2" t="s">
        <v>65</v>
      </c>
      <c r="B39" s="2" t="s">
        <v>59</v>
      </c>
      <c r="C39" s="2" t="s">
        <v>60</v>
      </c>
      <c r="D39" s="2" t="s">
        <v>61</v>
      </c>
      <c r="E39" s="2" t="s">
        <v>24</v>
      </c>
      <c r="F39" s="2" t="s">
        <v>62</v>
      </c>
      <c r="G39" s="2" t="s">
        <v>26</v>
      </c>
      <c r="H39" s="2" t="s">
        <v>59</v>
      </c>
      <c r="I39" s="2" t="s">
        <v>27</v>
      </c>
      <c r="J39" s="2" t="s">
        <v>28</v>
      </c>
      <c r="K39" s="6" t="s">
        <v>668</v>
      </c>
      <c r="L39" s="2" t="s">
        <v>63</v>
      </c>
      <c r="M39" s="2" t="s">
        <v>64</v>
      </c>
      <c r="N39" s="2" t="s">
        <v>32</v>
      </c>
      <c r="O39" s="2" t="s">
        <v>33</v>
      </c>
      <c r="P39" s="2" t="s">
        <v>65</v>
      </c>
      <c r="Q39" s="2" t="str">
        <f t="shared" si="0"/>
        <v>NAO2AMT03558101538</v>
      </c>
      <c r="R39" s="2" t="s">
        <v>406</v>
      </c>
      <c r="S39" s="2" t="s">
        <v>369</v>
      </c>
      <c r="T39" s="2">
        <v>24</v>
      </c>
      <c r="U39" s="3" t="str">
        <f t="shared" si="1"/>
        <v>L/24  XL/12  2XL/12</v>
      </c>
    </row>
    <row r="40" spans="1:21" x14ac:dyDescent="0.2">
      <c r="A40" s="2" t="s">
        <v>65</v>
      </c>
      <c r="B40" s="2" t="s">
        <v>59</v>
      </c>
      <c r="C40" s="2" t="s">
        <v>60</v>
      </c>
      <c r="D40" s="2" t="s">
        <v>61</v>
      </c>
      <c r="E40" s="2" t="s">
        <v>24</v>
      </c>
      <c r="F40" s="2" t="s">
        <v>62</v>
      </c>
      <c r="G40" s="2" t="s">
        <v>26</v>
      </c>
      <c r="H40" s="2" t="s">
        <v>59</v>
      </c>
      <c r="I40" s="2" t="s">
        <v>27</v>
      </c>
      <c r="J40" s="2" t="s">
        <v>28</v>
      </c>
      <c r="K40" s="6" t="s">
        <v>668</v>
      </c>
      <c r="L40" s="2" t="s">
        <v>63</v>
      </c>
      <c r="M40" s="2" t="s">
        <v>64</v>
      </c>
      <c r="N40" s="2" t="s">
        <v>32</v>
      </c>
      <c r="O40" s="2" t="s">
        <v>33</v>
      </c>
      <c r="P40" s="2" t="s">
        <v>65</v>
      </c>
      <c r="Q40" s="2" t="str">
        <f t="shared" si="0"/>
        <v>NAO2AMT03558101539</v>
      </c>
      <c r="R40" s="2" t="s">
        <v>407</v>
      </c>
      <c r="S40" s="2" t="s">
        <v>371</v>
      </c>
      <c r="T40" s="2">
        <v>12</v>
      </c>
      <c r="U40" s="3" t="str">
        <f t="shared" si="1"/>
        <v>XL/12  2XL/12</v>
      </c>
    </row>
    <row r="41" spans="1:21" x14ac:dyDescent="0.2">
      <c r="A41" s="2" t="s">
        <v>65</v>
      </c>
      <c r="B41" s="2" t="s">
        <v>59</v>
      </c>
      <c r="C41" s="2" t="s">
        <v>60</v>
      </c>
      <c r="D41" s="2" t="s">
        <v>61</v>
      </c>
      <c r="E41" s="2" t="s">
        <v>24</v>
      </c>
      <c r="F41" s="2" t="s">
        <v>62</v>
      </c>
      <c r="G41" s="2" t="s">
        <v>26</v>
      </c>
      <c r="H41" s="2" t="s">
        <v>59</v>
      </c>
      <c r="I41" s="2" t="s">
        <v>27</v>
      </c>
      <c r="J41" s="2" t="s">
        <v>28</v>
      </c>
      <c r="K41" s="6" t="s">
        <v>668</v>
      </c>
      <c r="L41" s="2" t="s">
        <v>63</v>
      </c>
      <c r="M41" s="2" t="s">
        <v>64</v>
      </c>
      <c r="N41" s="2" t="s">
        <v>32</v>
      </c>
      <c r="O41" s="2" t="s">
        <v>33</v>
      </c>
      <c r="P41" s="2" t="s">
        <v>65</v>
      </c>
      <c r="Q41" s="2" t="str">
        <f t="shared" si="0"/>
        <v>NAO2AMT03558101540</v>
      </c>
      <c r="R41" s="2" t="s">
        <v>408</v>
      </c>
      <c r="S41" s="2" t="s">
        <v>373</v>
      </c>
      <c r="T41" s="2">
        <v>12</v>
      </c>
      <c r="U41" s="3" t="str">
        <f t="shared" si="1"/>
        <v>2XL/12</v>
      </c>
    </row>
    <row r="42" spans="1:21" x14ac:dyDescent="0.2">
      <c r="A42" s="2" t="s">
        <v>67</v>
      </c>
      <c r="B42" s="2" t="s">
        <v>66</v>
      </c>
      <c r="C42" s="2" t="s">
        <v>60</v>
      </c>
      <c r="D42" s="2" t="s">
        <v>23</v>
      </c>
      <c r="E42" s="2" t="s">
        <v>24</v>
      </c>
      <c r="F42" s="2" t="s">
        <v>62</v>
      </c>
      <c r="G42" s="2" t="s">
        <v>26</v>
      </c>
      <c r="H42" s="2" t="s">
        <v>66</v>
      </c>
      <c r="I42" s="2" t="s">
        <v>27</v>
      </c>
      <c r="J42" s="2" t="s">
        <v>28</v>
      </c>
      <c r="K42" s="6" t="s">
        <v>668</v>
      </c>
      <c r="L42" s="2" t="s">
        <v>63</v>
      </c>
      <c r="M42" s="2" t="s">
        <v>30</v>
      </c>
      <c r="N42" s="2" t="s">
        <v>32</v>
      </c>
      <c r="O42" s="2" t="s">
        <v>33</v>
      </c>
      <c r="P42" s="2" t="s">
        <v>67</v>
      </c>
      <c r="Q42" s="2" t="str">
        <f t="shared" si="0"/>
        <v>NAO2AMT03558101546</v>
      </c>
      <c r="R42" s="2" t="s">
        <v>409</v>
      </c>
      <c r="S42" s="2" t="s">
        <v>366</v>
      </c>
      <c r="T42" s="2">
        <v>24</v>
      </c>
      <c r="U42" s="3" t="str">
        <f t="shared" si="1"/>
        <v>S/24  M/36  L/24  XL/12  2XL/12</v>
      </c>
    </row>
    <row r="43" spans="1:21" x14ac:dyDescent="0.2">
      <c r="A43" s="2" t="s">
        <v>67</v>
      </c>
      <c r="B43" s="2" t="s">
        <v>66</v>
      </c>
      <c r="C43" s="2" t="s">
        <v>60</v>
      </c>
      <c r="D43" s="2" t="s">
        <v>23</v>
      </c>
      <c r="E43" s="2" t="s">
        <v>24</v>
      </c>
      <c r="F43" s="2" t="s">
        <v>62</v>
      </c>
      <c r="G43" s="2" t="s">
        <v>26</v>
      </c>
      <c r="H43" s="2" t="s">
        <v>66</v>
      </c>
      <c r="I43" s="2" t="s">
        <v>27</v>
      </c>
      <c r="J43" s="2" t="s">
        <v>28</v>
      </c>
      <c r="K43" s="6" t="s">
        <v>668</v>
      </c>
      <c r="L43" s="2" t="s">
        <v>63</v>
      </c>
      <c r="M43" s="2" t="s">
        <v>30</v>
      </c>
      <c r="N43" s="2" t="s">
        <v>32</v>
      </c>
      <c r="O43" s="2" t="s">
        <v>33</v>
      </c>
      <c r="P43" s="2" t="s">
        <v>67</v>
      </c>
      <c r="Q43" s="2" t="str">
        <f t="shared" si="0"/>
        <v>NAO2AMT03558101547</v>
      </c>
      <c r="R43" s="2" t="s">
        <v>410</v>
      </c>
      <c r="S43" s="2" t="s">
        <v>344</v>
      </c>
      <c r="T43" s="2">
        <v>36</v>
      </c>
      <c r="U43" s="3" t="str">
        <f t="shared" si="1"/>
        <v>M/36  L/24  XL/12  2XL/12</v>
      </c>
    </row>
    <row r="44" spans="1:21" x14ac:dyDescent="0.2">
      <c r="A44" s="2" t="s">
        <v>67</v>
      </c>
      <c r="B44" s="2" t="s">
        <v>66</v>
      </c>
      <c r="C44" s="2" t="s">
        <v>60</v>
      </c>
      <c r="D44" s="2" t="s">
        <v>23</v>
      </c>
      <c r="E44" s="2" t="s">
        <v>24</v>
      </c>
      <c r="F44" s="2" t="s">
        <v>62</v>
      </c>
      <c r="G44" s="2" t="s">
        <v>26</v>
      </c>
      <c r="H44" s="2" t="s">
        <v>66</v>
      </c>
      <c r="I44" s="2" t="s">
        <v>27</v>
      </c>
      <c r="J44" s="2" t="s">
        <v>28</v>
      </c>
      <c r="K44" s="6" t="s">
        <v>668</v>
      </c>
      <c r="L44" s="2" t="s">
        <v>63</v>
      </c>
      <c r="M44" s="2" t="s">
        <v>30</v>
      </c>
      <c r="N44" s="2" t="s">
        <v>32</v>
      </c>
      <c r="O44" s="2" t="s">
        <v>33</v>
      </c>
      <c r="P44" s="2" t="s">
        <v>67</v>
      </c>
      <c r="Q44" s="2" t="str">
        <f t="shared" si="0"/>
        <v>NAO2AMT03558101548</v>
      </c>
      <c r="R44" s="2" t="s">
        <v>411</v>
      </c>
      <c r="S44" s="2" t="s">
        <v>369</v>
      </c>
      <c r="T44" s="2">
        <v>24</v>
      </c>
      <c r="U44" s="3" t="str">
        <f t="shared" si="1"/>
        <v>L/24  XL/12  2XL/12</v>
      </c>
    </row>
    <row r="45" spans="1:21" x14ac:dyDescent="0.2">
      <c r="A45" s="2" t="s">
        <v>67</v>
      </c>
      <c r="B45" s="2" t="s">
        <v>66</v>
      </c>
      <c r="C45" s="2" t="s">
        <v>60</v>
      </c>
      <c r="D45" s="2" t="s">
        <v>23</v>
      </c>
      <c r="E45" s="2" t="s">
        <v>24</v>
      </c>
      <c r="F45" s="2" t="s">
        <v>62</v>
      </c>
      <c r="G45" s="2" t="s">
        <v>26</v>
      </c>
      <c r="H45" s="2" t="s">
        <v>66</v>
      </c>
      <c r="I45" s="2" t="s">
        <v>27</v>
      </c>
      <c r="J45" s="2" t="s">
        <v>28</v>
      </c>
      <c r="K45" s="6" t="s">
        <v>668</v>
      </c>
      <c r="L45" s="2" t="s">
        <v>63</v>
      </c>
      <c r="M45" s="2" t="s">
        <v>30</v>
      </c>
      <c r="N45" s="2" t="s">
        <v>32</v>
      </c>
      <c r="O45" s="2" t="s">
        <v>33</v>
      </c>
      <c r="P45" s="2" t="s">
        <v>67</v>
      </c>
      <c r="Q45" s="2" t="str">
        <f t="shared" si="0"/>
        <v>NAO2AMT03558101549</v>
      </c>
      <c r="R45" s="2" t="s">
        <v>412</v>
      </c>
      <c r="S45" s="2" t="s">
        <v>371</v>
      </c>
      <c r="T45" s="2">
        <v>12</v>
      </c>
      <c r="U45" s="3" t="str">
        <f t="shared" si="1"/>
        <v>XL/12  2XL/12</v>
      </c>
    </row>
    <row r="46" spans="1:21" x14ac:dyDescent="0.2">
      <c r="A46" s="2" t="s">
        <v>67</v>
      </c>
      <c r="B46" s="2" t="s">
        <v>66</v>
      </c>
      <c r="C46" s="2" t="s">
        <v>60</v>
      </c>
      <c r="D46" s="2" t="s">
        <v>23</v>
      </c>
      <c r="E46" s="2" t="s">
        <v>24</v>
      </c>
      <c r="F46" s="2" t="s">
        <v>62</v>
      </c>
      <c r="G46" s="2" t="s">
        <v>26</v>
      </c>
      <c r="H46" s="2" t="s">
        <v>66</v>
      </c>
      <c r="I46" s="2" t="s">
        <v>27</v>
      </c>
      <c r="J46" s="2" t="s">
        <v>28</v>
      </c>
      <c r="K46" s="6" t="s">
        <v>668</v>
      </c>
      <c r="L46" s="2" t="s">
        <v>63</v>
      </c>
      <c r="M46" s="2" t="s">
        <v>30</v>
      </c>
      <c r="N46" s="2" t="s">
        <v>32</v>
      </c>
      <c r="O46" s="2" t="s">
        <v>33</v>
      </c>
      <c r="P46" s="2" t="s">
        <v>67</v>
      </c>
      <c r="Q46" s="2" t="str">
        <f t="shared" si="0"/>
        <v>NAO2AMT03558101550</v>
      </c>
      <c r="R46" s="2" t="s">
        <v>413</v>
      </c>
      <c r="S46" s="2" t="s">
        <v>373</v>
      </c>
      <c r="T46" s="2">
        <v>12</v>
      </c>
      <c r="U46" s="3" t="str">
        <f t="shared" si="1"/>
        <v>2XL/12</v>
      </c>
    </row>
    <row r="47" spans="1:21" x14ac:dyDescent="0.2">
      <c r="A47" s="2" t="s">
        <v>71</v>
      </c>
      <c r="B47" s="2" t="s">
        <v>68</v>
      </c>
      <c r="C47" s="2" t="s">
        <v>69</v>
      </c>
      <c r="D47" s="2" t="s">
        <v>61</v>
      </c>
      <c r="E47" s="2" t="s">
        <v>24</v>
      </c>
      <c r="F47" s="2" t="s">
        <v>62</v>
      </c>
      <c r="G47" s="2" t="s">
        <v>26</v>
      </c>
      <c r="H47" s="2" t="s">
        <v>68</v>
      </c>
      <c r="I47" s="2" t="s">
        <v>27</v>
      </c>
      <c r="J47" s="2" t="s">
        <v>28</v>
      </c>
      <c r="K47" s="6" t="s">
        <v>668</v>
      </c>
      <c r="L47" s="2" t="s">
        <v>70</v>
      </c>
      <c r="M47" s="2" t="s">
        <v>64</v>
      </c>
      <c r="N47" s="2" t="s">
        <v>32</v>
      </c>
      <c r="O47" s="2" t="s">
        <v>33</v>
      </c>
      <c r="P47" s="2" t="s">
        <v>71</v>
      </c>
      <c r="Q47" s="2" t="str">
        <f t="shared" si="0"/>
        <v>NAO2AMT03560101566</v>
      </c>
      <c r="R47" s="2" t="s">
        <v>414</v>
      </c>
      <c r="S47" s="2" t="s">
        <v>366</v>
      </c>
      <c r="T47" s="2">
        <v>12</v>
      </c>
      <c r="U47" s="3" t="str">
        <f t="shared" si="1"/>
        <v>S/12  M/24  L/24  XL/12  2XL/12</v>
      </c>
    </row>
    <row r="48" spans="1:21" x14ac:dyDescent="0.2">
      <c r="A48" s="2" t="s">
        <v>71</v>
      </c>
      <c r="B48" s="2" t="s">
        <v>68</v>
      </c>
      <c r="C48" s="2" t="s">
        <v>69</v>
      </c>
      <c r="D48" s="2" t="s">
        <v>61</v>
      </c>
      <c r="E48" s="2" t="s">
        <v>24</v>
      </c>
      <c r="F48" s="2" t="s">
        <v>62</v>
      </c>
      <c r="G48" s="2" t="s">
        <v>26</v>
      </c>
      <c r="H48" s="2" t="s">
        <v>68</v>
      </c>
      <c r="I48" s="2" t="s">
        <v>27</v>
      </c>
      <c r="J48" s="2" t="s">
        <v>28</v>
      </c>
      <c r="K48" s="6" t="s">
        <v>668</v>
      </c>
      <c r="L48" s="2" t="s">
        <v>70</v>
      </c>
      <c r="M48" s="2" t="s">
        <v>64</v>
      </c>
      <c r="N48" s="2" t="s">
        <v>32</v>
      </c>
      <c r="O48" s="2" t="s">
        <v>33</v>
      </c>
      <c r="P48" s="2" t="s">
        <v>71</v>
      </c>
      <c r="Q48" s="2" t="str">
        <f t="shared" si="0"/>
        <v>NAO2AMT03560101567</v>
      </c>
      <c r="R48" s="2" t="s">
        <v>415</v>
      </c>
      <c r="S48" s="2" t="s">
        <v>344</v>
      </c>
      <c r="T48" s="2">
        <v>24</v>
      </c>
      <c r="U48" s="3" t="str">
        <f t="shared" si="1"/>
        <v>M/24  L/24  XL/12  2XL/12</v>
      </c>
    </row>
    <row r="49" spans="1:21" x14ac:dyDescent="0.2">
      <c r="A49" s="2" t="s">
        <v>71</v>
      </c>
      <c r="B49" s="2" t="s">
        <v>68</v>
      </c>
      <c r="C49" s="2" t="s">
        <v>69</v>
      </c>
      <c r="D49" s="2" t="s">
        <v>61</v>
      </c>
      <c r="E49" s="2" t="s">
        <v>24</v>
      </c>
      <c r="F49" s="2" t="s">
        <v>62</v>
      </c>
      <c r="G49" s="2" t="s">
        <v>26</v>
      </c>
      <c r="H49" s="2" t="s">
        <v>68</v>
      </c>
      <c r="I49" s="2" t="s">
        <v>27</v>
      </c>
      <c r="J49" s="2" t="s">
        <v>28</v>
      </c>
      <c r="K49" s="6" t="s">
        <v>668</v>
      </c>
      <c r="L49" s="2" t="s">
        <v>70</v>
      </c>
      <c r="M49" s="2" t="s">
        <v>64</v>
      </c>
      <c r="N49" s="2" t="s">
        <v>32</v>
      </c>
      <c r="O49" s="2" t="s">
        <v>33</v>
      </c>
      <c r="P49" s="2" t="s">
        <v>71</v>
      </c>
      <c r="Q49" s="2" t="str">
        <f t="shared" si="0"/>
        <v>NAO2AMT03560101568</v>
      </c>
      <c r="R49" s="2" t="s">
        <v>416</v>
      </c>
      <c r="S49" s="2" t="s">
        <v>369</v>
      </c>
      <c r="T49" s="2">
        <v>24</v>
      </c>
      <c r="U49" s="3" t="str">
        <f t="shared" si="1"/>
        <v>L/24  XL/12  2XL/12</v>
      </c>
    </row>
    <row r="50" spans="1:21" x14ac:dyDescent="0.2">
      <c r="A50" s="2" t="s">
        <v>71</v>
      </c>
      <c r="B50" s="2" t="s">
        <v>68</v>
      </c>
      <c r="C50" s="2" t="s">
        <v>69</v>
      </c>
      <c r="D50" s="2" t="s">
        <v>61</v>
      </c>
      <c r="E50" s="2" t="s">
        <v>24</v>
      </c>
      <c r="F50" s="2" t="s">
        <v>62</v>
      </c>
      <c r="G50" s="2" t="s">
        <v>26</v>
      </c>
      <c r="H50" s="2" t="s">
        <v>68</v>
      </c>
      <c r="I50" s="2" t="s">
        <v>27</v>
      </c>
      <c r="J50" s="2" t="s">
        <v>28</v>
      </c>
      <c r="K50" s="6" t="s">
        <v>668</v>
      </c>
      <c r="L50" s="2" t="s">
        <v>70</v>
      </c>
      <c r="M50" s="2" t="s">
        <v>64</v>
      </c>
      <c r="N50" s="2" t="s">
        <v>32</v>
      </c>
      <c r="O50" s="2" t="s">
        <v>33</v>
      </c>
      <c r="P50" s="2" t="s">
        <v>71</v>
      </c>
      <c r="Q50" s="2" t="str">
        <f t="shared" si="0"/>
        <v>NAO2AMT03560101569</v>
      </c>
      <c r="R50" s="2" t="s">
        <v>417</v>
      </c>
      <c r="S50" s="2" t="s">
        <v>371</v>
      </c>
      <c r="T50" s="2">
        <v>12</v>
      </c>
      <c r="U50" s="3" t="str">
        <f t="shared" si="1"/>
        <v>XL/12  2XL/12</v>
      </c>
    </row>
    <row r="51" spans="1:21" x14ac:dyDescent="0.2">
      <c r="A51" s="2" t="s">
        <v>71</v>
      </c>
      <c r="B51" s="2" t="s">
        <v>68</v>
      </c>
      <c r="C51" s="2" t="s">
        <v>69</v>
      </c>
      <c r="D51" s="2" t="s">
        <v>61</v>
      </c>
      <c r="E51" s="2" t="s">
        <v>24</v>
      </c>
      <c r="F51" s="2" t="s">
        <v>62</v>
      </c>
      <c r="G51" s="2" t="s">
        <v>26</v>
      </c>
      <c r="H51" s="2" t="s">
        <v>68</v>
      </c>
      <c r="I51" s="2" t="s">
        <v>27</v>
      </c>
      <c r="J51" s="2" t="s">
        <v>28</v>
      </c>
      <c r="K51" s="6" t="s">
        <v>668</v>
      </c>
      <c r="L51" s="2" t="s">
        <v>70</v>
      </c>
      <c r="M51" s="2" t="s">
        <v>64</v>
      </c>
      <c r="N51" s="2" t="s">
        <v>32</v>
      </c>
      <c r="O51" s="2" t="s">
        <v>33</v>
      </c>
      <c r="P51" s="2" t="s">
        <v>71</v>
      </c>
      <c r="Q51" s="2" t="str">
        <f t="shared" si="0"/>
        <v>NAO2AMT03560101570</v>
      </c>
      <c r="R51" s="2" t="s">
        <v>418</v>
      </c>
      <c r="S51" s="2" t="s">
        <v>373</v>
      </c>
      <c r="T51" s="2">
        <v>12</v>
      </c>
      <c r="U51" s="3" t="str">
        <f t="shared" si="1"/>
        <v>2XL/12</v>
      </c>
    </row>
    <row r="52" spans="1:21" x14ac:dyDescent="0.2">
      <c r="A52" s="2" t="s">
        <v>73</v>
      </c>
      <c r="B52" s="2" t="s">
        <v>72</v>
      </c>
      <c r="C52" s="2" t="s">
        <v>69</v>
      </c>
      <c r="D52" s="2" t="s">
        <v>23</v>
      </c>
      <c r="E52" s="2" t="s">
        <v>24</v>
      </c>
      <c r="F52" s="2" t="s">
        <v>62</v>
      </c>
      <c r="G52" s="2" t="s">
        <v>26</v>
      </c>
      <c r="H52" s="2" t="s">
        <v>72</v>
      </c>
      <c r="I52" s="2" t="s">
        <v>27</v>
      </c>
      <c r="J52" s="2" t="s">
        <v>28</v>
      </c>
      <c r="K52" s="6" t="s">
        <v>668</v>
      </c>
      <c r="L52" s="2" t="s">
        <v>70</v>
      </c>
      <c r="M52" s="2" t="s">
        <v>30</v>
      </c>
      <c r="N52" s="2" t="s">
        <v>32</v>
      </c>
      <c r="O52" s="2" t="s">
        <v>33</v>
      </c>
      <c r="P52" s="2" t="s">
        <v>73</v>
      </c>
      <c r="Q52" s="2" t="str">
        <f t="shared" si="0"/>
        <v>NAO2AMT03560101571</v>
      </c>
      <c r="R52" s="2" t="s">
        <v>419</v>
      </c>
      <c r="S52" s="2" t="s">
        <v>366</v>
      </c>
      <c r="T52" s="2">
        <v>18</v>
      </c>
      <c r="U52" s="3" t="str">
        <f t="shared" si="1"/>
        <v>S/18  M/30  L/30  XL/24  2XL/18</v>
      </c>
    </row>
    <row r="53" spans="1:21" x14ac:dyDescent="0.2">
      <c r="A53" s="2" t="s">
        <v>73</v>
      </c>
      <c r="B53" s="2" t="s">
        <v>72</v>
      </c>
      <c r="C53" s="2" t="s">
        <v>69</v>
      </c>
      <c r="D53" s="2" t="s">
        <v>23</v>
      </c>
      <c r="E53" s="2" t="s">
        <v>24</v>
      </c>
      <c r="F53" s="2" t="s">
        <v>62</v>
      </c>
      <c r="G53" s="2" t="s">
        <v>26</v>
      </c>
      <c r="H53" s="2" t="s">
        <v>72</v>
      </c>
      <c r="I53" s="2" t="s">
        <v>27</v>
      </c>
      <c r="J53" s="2" t="s">
        <v>28</v>
      </c>
      <c r="K53" s="6" t="s">
        <v>668</v>
      </c>
      <c r="L53" s="2" t="s">
        <v>70</v>
      </c>
      <c r="M53" s="2" t="s">
        <v>30</v>
      </c>
      <c r="N53" s="2" t="s">
        <v>32</v>
      </c>
      <c r="O53" s="2" t="s">
        <v>33</v>
      </c>
      <c r="P53" s="2" t="s">
        <v>73</v>
      </c>
      <c r="Q53" s="2" t="str">
        <f t="shared" si="0"/>
        <v>NAO2AMT03560101572</v>
      </c>
      <c r="R53" s="2" t="s">
        <v>420</v>
      </c>
      <c r="S53" s="2" t="s">
        <v>344</v>
      </c>
      <c r="T53" s="2">
        <v>30</v>
      </c>
      <c r="U53" s="3" t="str">
        <f t="shared" si="1"/>
        <v>M/30  L/30  XL/24  2XL/18</v>
      </c>
    </row>
    <row r="54" spans="1:21" x14ac:dyDescent="0.2">
      <c r="A54" s="2" t="s">
        <v>73</v>
      </c>
      <c r="B54" s="2" t="s">
        <v>72</v>
      </c>
      <c r="C54" s="2" t="s">
        <v>69</v>
      </c>
      <c r="D54" s="2" t="s">
        <v>23</v>
      </c>
      <c r="E54" s="2" t="s">
        <v>24</v>
      </c>
      <c r="F54" s="2" t="s">
        <v>62</v>
      </c>
      <c r="G54" s="2" t="s">
        <v>26</v>
      </c>
      <c r="H54" s="2" t="s">
        <v>72</v>
      </c>
      <c r="I54" s="2" t="s">
        <v>27</v>
      </c>
      <c r="J54" s="2" t="s">
        <v>28</v>
      </c>
      <c r="K54" s="6" t="s">
        <v>668</v>
      </c>
      <c r="L54" s="2" t="s">
        <v>70</v>
      </c>
      <c r="M54" s="2" t="s">
        <v>30</v>
      </c>
      <c r="N54" s="2" t="s">
        <v>32</v>
      </c>
      <c r="O54" s="2" t="s">
        <v>33</v>
      </c>
      <c r="P54" s="2" t="s">
        <v>73</v>
      </c>
      <c r="Q54" s="2" t="str">
        <f t="shared" si="0"/>
        <v>NAO2AMT03560101573</v>
      </c>
      <c r="R54" s="2" t="s">
        <v>421</v>
      </c>
      <c r="S54" s="2" t="s">
        <v>369</v>
      </c>
      <c r="T54" s="2">
        <v>30</v>
      </c>
      <c r="U54" s="3" t="str">
        <f t="shared" si="1"/>
        <v>L/30  XL/24  2XL/18</v>
      </c>
    </row>
    <row r="55" spans="1:21" x14ac:dyDescent="0.2">
      <c r="A55" s="2" t="s">
        <v>73</v>
      </c>
      <c r="B55" s="2" t="s">
        <v>72</v>
      </c>
      <c r="C55" s="2" t="s">
        <v>69</v>
      </c>
      <c r="D55" s="2" t="s">
        <v>23</v>
      </c>
      <c r="E55" s="2" t="s">
        <v>24</v>
      </c>
      <c r="F55" s="2" t="s">
        <v>62</v>
      </c>
      <c r="G55" s="2" t="s">
        <v>26</v>
      </c>
      <c r="H55" s="2" t="s">
        <v>72</v>
      </c>
      <c r="I55" s="2" t="s">
        <v>27</v>
      </c>
      <c r="J55" s="2" t="s">
        <v>28</v>
      </c>
      <c r="K55" s="6" t="s">
        <v>668</v>
      </c>
      <c r="L55" s="2" t="s">
        <v>70</v>
      </c>
      <c r="M55" s="2" t="s">
        <v>30</v>
      </c>
      <c r="N55" s="2" t="s">
        <v>32</v>
      </c>
      <c r="O55" s="2" t="s">
        <v>33</v>
      </c>
      <c r="P55" s="2" t="s">
        <v>73</v>
      </c>
      <c r="Q55" s="2" t="str">
        <f t="shared" si="0"/>
        <v>NAO2AMT03560101574</v>
      </c>
      <c r="R55" s="2" t="s">
        <v>422</v>
      </c>
      <c r="S55" s="2" t="s">
        <v>371</v>
      </c>
      <c r="T55" s="2">
        <v>24</v>
      </c>
      <c r="U55" s="3" t="str">
        <f t="shared" si="1"/>
        <v>XL/24  2XL/18</v>
      </c>
    </row>
    <row r="56" spans="1:21" x14ac:dyDescent="0.2">
      <c r="A56" s="2" t="s">
        <v>73</v>
      </c>
      <c r="B56" s="2" t="s">
        <v>72</v>
      </c>
      <c r="C56" s="2" t="s">
        <v>69</v>
      </c>
      <c r="D56" s="2" t="s">
        <v>23</v>
      </c>
      <c r="E56" s="2" t="s">
        <v>24</v>
      </c>
      <c r="F56" s="2" t="s">
        <v>62</v>
      </c>
      <c r="G56" s="2" t="s">
        <v>26</v>
      </c>
      <c r="H56" s="2" t="s">
        <v>72</v>
      </c>
      <c r="I56" s="2" t="s">
        <v>27</v>
      </c>
      <c r="J56" s="2" t="s">
        <v>28</v>
      </c>
      <c r="K56" s="6" t="s">
        <v>668</v>
      </c>
      <c r="L56" s="2" t="s">
        <v>70</v>
      </c>
      <c r="M56" s="2" t="s">
        <v>30</v>
      </c>
      <c r="N56" s="2" t="s">
        <v>32</v>
      </c>
      <c r="O56" s="2" t="s">
        <v>33</v>
      </c>
      <c r="P56" s="2" t="s">
        <v>73</v>
      </c>
      <c r="Q56" s="2" t="str">
        <f t="shared" si="0"/>
        <v>NAO2AMT03560101575</v>
      </c>
      <c r="R56" s="2" t="s">
        <v>423</v>
      </c>
      <c r="S56" s="2" t="s">
        <v>373</v>
      </c>
      <c r="T56" s="2">
        <v>18</v>
      </c>
      <c r="U56" s="3" t="str">
        <f t="shared" si="1"/>
        <v>2XL/18</v>
      </c>
    </row>
    <row r="57" spans="1:21" x14ac:dyDescent="0.2">
      <c r="A57" s="2" t="s">
        <v>78</v>
      </c>
      <c r="B57" s="2" t="s">
        <v>74</v>
      </c>
      <c r="C57" s="2" t="s">
        <v>75</v>
      </c>
      <c r="D57" s="2" t="s">
        <v>23</v>
      </c>
      <c r="E57" s="2" t="s">
        <v>24</v>
      </c>
      <c r="F57" s="2" t="s">
        <v>62</v>
      </c>
      <c r="G57" s="2" t="s">
        <v>26</v>
      </c>
      <c r="H57" s="2" t="s">
        <v>74</v>
      </c>
      <c r="I57" s="2" t="s">
        <v>76</v>
      </c>
      <c r="J57" s="2" t="s">
        <v>28</v>
      </c>
      <c r="K57" s="6" t="s">
        <v>668</v>
      </c>
      <c r="L57" s="2" t="s">
        <v>77</v>
      </c>
      <c r="M57" s="2" t="s">
        <v>30</v>
      </c>
      <c r="N57" s="2" t="s">
        <v>32</v>
      </c>
      <c r="O57" s="2" t="s">
        <v>33</v>
      </c>
      <c r="P57" s="2" t="s">
        <v>78</v>
      </c>
      <c r="Q57" s="2" t="str">
        <f t="shared" si="0"/>
        <v>NAO2AMT23511102616</v>
      </c>
      <c r="R57" s="2" t="s">
        <v>424</v>
      </c>
      <c r="S57" s="2" t="s">
        <v>366</v>
      </c>
      <c r="T57" s="2">
        <v>16</v>
      </c>
      <c r="U57" s="3" t="str">
        <f t="shared" si="1"/>
        <v>S/16  M/30  L/30  XL/16  2XL/16</v>
      </c>
    </row>
    <row r="58" spans="1:21" x14ac:dyDescent="0.2">
      <c r="A58" s="2" t="s">
        <v>78</v>
      </c>
      <c r="B58" s="2" t="s">
        <v>74</v>
      </c>
      <c r="C58" s="2" t="s">
        <v>75</v>
      </c>
      <c r="D58" s="2" t="s">
        <v>23</v>
      </c>
      <c r="E58" s="2" t="s">
        <v>24</v>
      </c>
      <c r="F58" s="2" t="s">
        <v>62</v>
      </c>
      <c r="G58" s="2" t="s">
        <v>26</v>
      </c>
      <c r="H58" s="2" t="s">
        <v>74</v>
      </c>
      <c r="I58" s="2" t="s">
        <v>76</v>
      </c>
      <c r="J58" s="2" t="s">
        <v>28</v>
      </c>
      <c r="K58" s="6" t="s">
        <v>668</v>
      </c>
      <c r="L58" s="2" t="s">
        <v>77</v>
      </c>
      <c r="M58" s="2" t="s">
        <v>30</v>
      </c>
      <c r="N58" s="2" t="s">
        <v>32</v>
      </c>
      <c r="O58" s="2" t="s">
        <v>33</v>
      </c>
      <c r="P58" s="2" t="s">
        <v>78</v>
      </c>
      <c r="Q58" s="2" t="str">
        <f t="shared" si="0"/>
        <v>NAO2AMT23511102617</v>
      </c>
      <c r="R58" s="2" t="s">
        <v>425</v>
      </c>
      <c r="S58" s="2" t="s">
        <v>344</v>
      </c>
      <c r="T58" s="2">
        <v>30</v>
      </c>
      <c r="U58" s="3" t="str">
        <f t="shared" si="1"/>
        <v>M/30  L/30  XL/16  2XL/16</v>
      </c>
    </row>
    <row r="59" spans="1:21" x14ac:dyDescent="0.2">
      <c r="A59" s="2" t="s">
        <v>78</v>
      </c>
      <c r="B59" s="2" t="s">
        <v>74</v>
      </c>
      <c r="C59" s="2" t="s">
        <v>75</v>
      </c>
      <c r="D59" s="2" t="s">
        <v>23</v>
      </c>
      <c r="E59" s="2" t="s">
        <v>24</v>
      </c>
      <c r="F59" s="2" t="s">
        <v>62</v>
      </c>
      <c r="G59" s="2" t="s">
        <v>26</v>
      </c>
      <c r="H59" s="2" t="s">
        <v>74</v>
      </c>
      <c r="I59" s="2" t="s">
        <v>76</v>
      </c>
      <c r="J59" s="2" t="s">
        <v>28</v>
      </c>
      <c r="K59" s="6" t="s">
        <v>668</v>
      </c>
      <c r="L59" s="2" t="s">
        <v>77</v>
      </c>
      <c r="M59" s="2" t="s">
        <v>30</v>
      </c>
      <c r="N59" s="2" t="s">
        <v>32</v>
      </c>
      <c r="O59" s="2" t="s">
        <v>33</v>
      </c>
      <c r="P59" s="2" t="s">
        <v>78</v>
      </c>
      <c r="Q59" s="2" t="str">
        <f t="shared" si="0"/>
        <v>NAO2AMT23511102618</v>
      </c>
      <c r="R59" s="2" t="s">
        <v>426</v>
      </c>
      <c r="S59" s="2" t="s">
        <v>369</v>
      </c>
      <c r="T59" s="2">
        <v>30</v>
      </c>
      <c r="U59" s="3" t="str">
        <f t="shared" si="1"/>
        <v>L/30  XL/16  2XL/16</v>
      </c>
    </row>
    <row r="60" spans="1:21" x14ac:dyDescent="0.2">
      <c r="A60" s="2" t="s">
        <v>78</v>
      </c>
      <c r="B60" s="2" t="s">
        <v>74</v>
      </c>
      <c r="C60" s="2" t="s">
        <v>75</v>
      </c>
      <c r="D60" s="2" t="s">
        <v>23</v>
      </c>
      <c r="E60" s="2" t="s">
        <v>24</v>
      </c>
      <c r="F60" s="2" t="s">
        <v>62</v>
      </c>
      <c r="G60" s="2" t="s">
        <v>26</v>
      </c>
      <c r="H60" s="2" t="s">
        <v>74</v>
      </c>
      <c r="I60" s="2" t="s">
        <v>76</v>
      </c>
      <c r="J60" s="2" t="s">
        <v>28</v>
      </c>
      <c r="K60" s="6" t="s">
        <v>668</v>
      </c>
      <c r="L60" s="2" t="s">
        <v>77</v>
      </c>
      <c r="M60" s="2" t="s">
        <v>30</v>
      </c>
      <c r="N60" s="2" t="s">
        <v>32</v>
      </c>
      <c r="O60" s="2" t="s">
        <v>33</v>
      </c>
      <c r="P60" s="2" t="s">
        <v>78</v>
      </c>
      <c r="Q60" s="2" t="str">
        <f t="shared" si="0"/>
        <v>NAO2AMT23511102619</v>
      </c>
      <c r="R60" s="2" t="s">
        <v>427</v>
      </c>
      <c r="S60" s="2" t="s">
        <v>371</v>
      </c>
      <c r="T60" s="2">
        <v>16</v>
      </c>
      <c r="U60" s="3" t="str">
        <f t="shared" si="1"/>
        <v>XL/16  2XL/16</v>
      </c>
    </row>
    <row r="61" spans="1:21" x14ac:dyDescent="0.2">
      <c r="A61" s="2" t="s">
        <v>78</v>
      </c>
      <c r="B61" s="2" t="s">
        <v>74</v>
      </c>
      <c r="C61" s="2" t="s">
        <v>75</v>
      </c>
      <c r="D61" s="2" t="s">
        <v>23</v>
      </c>
      <c r="E61" s="2" t="s">
        <v>24</v>
      </c>
      <c r="F61" s="2" t="s">
        <v>62</v>
      </c>
      <c r="G61" s="2" t="s">
        <v>26</v>
      </c>
      <c r="H61" s="2" t="s">
        <v>74</v>
      </c>
      <c r="I61" s="2" t="s">
        <v>76</v>
      </c>
      <c r="J61" s="2" t="s">
        <v>28</v>
      </c>
      <c r="K61" s="6" t="s">
        <v>668</v>
      </c>
      <c r="L61" s="2" t="s">
        <v>77</v>
      </c>
      <c r="M61" s="2" t="s">
        <v>30</v>
      </c>
      <c r="N61" s="2" t="s">
        <v>32</v>
      </c>
      <c r="O61" s="2" t="s">
        <v>33</v>
      </c>
      <c r="P61" s="2" t="s">
        <v>78</v>
      </c>
      <c r="Q61" s="2" t="str">
        <f t="shared" si="0"/>
        <v>NAO2AMT23511102620</v>
      </c>
      <c r="R61" s="2" t="s">
        <v>428</v>
      </c>
      <c r="S61" s="2" t="s">
        <v>373</v>
      </c>
      <c r="T61" s="2">
        <v>16</v>
      </c>
      <c r="U61" s="3" t="str">
        <f t="shared" si="1"/>
        <v>2XL/16</v>
      </c>
    </row>
    <row r="62" spans="1:21" x14ac:dyDescent="0.2">
      <c r="A62" s="2" t="s">
        <v>82</v>
      </c>
      <c r="B62" s="2" t="s">
        <v>79</v>
      </c>
      <c r="C62" s="2" t="s">
        <v>75</v>
      </c>
      <c r="D62" s="2" t="s">
        <v>80</v>
      </c>
      <c r="E62" s="2" t="s">
        <v>24</v>
      </c>
      <c r="F62" s="2" t="s">
        <v>62</v>
      </c>
      <c r="G62" s="2" t="s">
        <v>26</v>
      </c>
      <c r="H62" s="2" t="s">
        <v>79</v>
      </c>
      <c r="I62" s="2" t="s">
        <v>76</v>
      </c>
      <c r="J62" s="2" t="s">
        <v>28</v>
      </c>
      <c r="K62" s="6" t="s">
        <v>668</v>
      </c>
      <c r="L62" s="2" t="s">
        <v>77</v>
      </c>
      <c r="M62" s="2" t="s">
        <v>81</v>
      </c>
      <c r="N62" s="2" t="s">
        <v>32</v>
      </c>
      <c r="O62" s="2" t="s">
        <v>33</v>
      </c>
      <c r="P62" s="2" t="s">
        <v>82</v>
      </c>
      <c r="Q62" s="2" t="str">
        <f t="shared" si="0"/>
        <v>NAO2AMT23511102626</v>
      </c>
      <c r="R62" s="2" t="s">
        <v>429</v>
      </c>
      <c r="S62" s="2" t="s">
        <v>366</v>
      </c>
      <c r="T62" s="2">
        <v>7</v>
      </c>
      <c r="U62" s="3" t="str">
        <f t="shared" si="1"/>
        <v>S/7  M/14  L/14  XL/7  2XL/7</v>
      </c>
    </row>
    <row r="63" spans="1:21" x14ac:dyDescent="0.2">
      <c r="A63" s="2" t="s">
        <v>82</v>
      </c>
      <c r="B63" s="2" t="s">
        <v>79</v>
      </c>
      <c r="C63" s="2" t="s">
        <v>75</v>
      </c>
      <c r="D63" s="2" t="s">
        <v>80</v>
      </c>
      <c r="E63" s="2" t="s">
        <v>24</v>
      </c>
      <c r="F63" s="2" t="s">
        <v>62</v>
      </c>
      <c r="G63" s="2" t="s">
        <v>26</v>
      </c>
      <c r="H63" s="2" t="s">
        <v>79</v>
      </c>
      <c r="I63" s="2" t="s">
        <v>76</v>
      </c>
      <c r="J63" s="2" t="s">
        <v>28</v>
      </c>
      <c r="K63" s="6" t="s">
        <v>668</v>
      </c>
      <c r="L63" s="2" t="s">
        <v>77</v>
      </c>
      <c r="M63" s="2" t="s">
        <v>81</v>
      </c>
      <c r="N63" s="2" t="s">
        <v>32</v>
      </c>
      <c r="O63" s="2" t="s">
        <v>33</v>
      </c>
      <c r="P63" s="2" t="s">
        <v>82</v>
      </c>
      <c r="Q63" s="2" t="str">
        <f t="shared" si="0"/>
        <v>NAO2AMT23511102627</v>
      </c>
      <c r="R63" s="2" t="s">
        <v>430</v>
      </c>
      <c r="S63" s="2" t="s">
        <v>344</v>
      </c>
      <c r="T63" s="2">
        <v>14</v>
      </c>
      <c r="U63" s="3" t="str">
        <f t="shared" si="1"/>
        <v>M/14  L/14  XL/7  2XL/7</v>
      </c>
    </row>
    <row r="64" spans="1:21" x14ac:dyDescent="0.2">
      <c r="A64" s="2" t="s">
        <v>82</v>
      </c>
      <c r="B64" s="2" t="s">
        <v>79</v>
      </c>
      <c r="C64" s="2" t="s">
        <v>75</v>
      </c>
      <c r="D64" s="2" t="s">
        <v>80</v>
      </c>
      <c r="E64" s="2" t="s">
        <v>24</v>
      </c>
      <c r="F64" s="2" t="s">
        <v>62</v>
      </c>
      <c r="G64" s="2" t="s">
        <v>26</v>
      </c>
      <c r="H64" s="2" t="s">
        <v>79</v>
      </c>
      <c r="I64" s="2" t="s">
        <v>76</v>
      </c>
      <c r="J64" s="2" t="s">
        <v>28</v>
      </c>
      <c r="K64" s="6" t="s">
        <v>668</v>
      </c>
      <c r="L64" s="2" t="s">
        <v>77</v>
      </c>
      <c r="M64" s="2" t="s">
        <v>81</v>
      </c>
      <c r="N64" s="2" t="s">
        <v>32</v>
      </c>
      <c r="O64" s="2" t="s">
        <v>33</v>
      </c>
      <c r="P64" s="2" t="s">
        <v>82</v>
      </c>
      <c r="Q64" s="2" t="str">
        <f t="shared" si="0"/>
        <v>NAO2AMT23511102628</v>
      </c>
      <c r="R64" s="2" t="s">
        <v>431</v>
      </c>
      <c r="S64" s="2" t="s">
        <v>369</v>
      </c>
      <c r="T64" s="2">
        <v>14</v>
      </c>
      <c r="U64" s="3" t="str">
        <f t="shared" si="1"/>
        <v>L/14  XL/7  2XL/7</v>
      </c>
    </row>
    <row r="65" spans="1:21" x14ac:dyDescent="0.2">
      <c r="A65" s="2" t="s">
        <v>82</v>
      </c>
      <c r="B65" s="2" t="s">
        <v>79</v>
      </c>
      <c r="C65" s="2" t="s">
        <v>75</v>
      </c>
      <c r="D65" s="2" t="s">
        <v>80</v>
      </c>
      <c r="E65" s="2" t="s">
        <v>24</v>
      </c>
      <c r="F65" s="2" t="s">
        <v>62</v>
      </c>
      <c r="G65" s="2" t="s">
        <v>26</v>
      </c>
      <c r="H65" s="2" t="s">
        <v>79</v>
      </c>
      <c r="I65" s="2" t="s">
        <v>76</v>
      </c>
      <c r="J65" s="2" t="s">
        <v>28</v>
      </c>
      <c r="K65" s="6" t="s">
        <v>668</v>
      </c>
      <c r="L65" s="2" t="s">
        <v>77</v>
      </c>
      <c r="M65" s="2" t="s">
        <v>81</v>
      </c>
      <c r="N65" s="2" t="s">
        <v>32</v>
      </c>
      <c r="O65" s="2" t="s">
        <v>33</v>
      </c>
      <c r="P65" s="2" t="s">
        <v>82</v>
      </c>
      <c r="Q65" s="2" t="str">
        <f t="shared" si="0"/>
        <v>NAO2AMT23511102629</v>
      </c>
      <c r="R65" s="2" t="s">
        <v>432</v>
      </c>
      <c r="S65" s="2" t="s">
        <v>371</v>
      </c>
      <c r="T65" s="2">
        <v>7</v>
      </c>
      <c r="U65" s="3" t="str">
        <f t="shared" si="1"/>
        <v>XL/7  2XL/7</v>
      </c>
    </row>
    <row r="66" spans="1:21" x14ac:dyDescent="0.2">
      <c r="A66" s="2" t="s">
        <v>82</v>
      </c>
      <c r="B66" s="2" t="s">
        <v>79</v>
      </c>
      <c r="C66" s="2" t="s">
        <v>75</v>
      </c>
      <c r="D66" s="2" t="s">
        <v>80</v>
      </c>
      <c r="E66" s="2" t="s">
        <v>24</v>
      </c>
      <c r="F66" s="2" t="s">
        <v>62</v>
      </c>
      <c r="G66" s="2" t="s">
        <v>26</v>
      </c>
      <c r="H66" s="2" t="s">
        <v>79</v>
      </c>
      <c r="I66" s="2" t="s">
        <v>76</v>
      </c>
      <c r="J66" s="2" t="s">
        <v>28</v>
      </c>
      <c r="K66" s="6" t="s">
        <v>668</v>
      </c>
      <c r="L66" s="2" t="s">
        <v>77</v>
      </c>
      <c r="M66" s="2" t="s">
        <v>81</v>
      </c>
      <c r="N66" s="2" t="s">
        <v>32</v>
      </c>
      <c r="O66" s="2" t="s">
        <v>33</v>
      </c>
      <c r="P66" s="2" t="s">
        <v>82</v>
      </c>
      <c r="Q66" s="2" t="str">
        <f t="shared" ref="Q66:Q129" si="2">CONCATENATE(N66,L66,R66)</f>
        <v>NAO2AMT23511102630</v>
      </c>
      <c r="R66" s="2" t="s">
        <v>433</v>
      </c>
      <c r="S66" s="2" t="s">
        <v>373</v>
      </c>
      <c r="T66" s="2">
        <v>7</v>
      </c>
      <c r="U66" s="3" t="str">
        <f t="shared" si="1"/>
        <v>2XL/7</v>
      </c>
    </row>
    <row r="67" spans="1:21" x14ac:dyDescent="0.2">
      <c r="A67" s="2" t="s">
        <v>88</v>
      </c>
      <c r="B67" s="2" t="s">
        <v>83</v>
      </c>
      <c r="C67" s="2" t="s">
        <v>84</v>
      </c>
      <c r="D67" s="2" t="s">
        <v>23</v>
      </c>
      <c r="E67" s="2" t="s">
        <v>24</v>
      </c>
      <c r="F67" s="2" t="s">
        <v>85</v>
      </c>
      <c r="G67" s="2" t="s">
        <v>86</v>
      </c>
      <c r="H67" s="2" t="s">
        <v>83</v>
      </c>
      <c r="I67" s="2" t="s">
        <v>27</v>
      </c>
      <c r="J67" s="2" t="s">
        <v>28</v>
      </c>
      <c r="K67" s="6" t="s">
        <v>668</v>
      </c>
      <c r="L67" s="2" t="s">
        <v>87</v>
      </c>
      <c r="M67" s="2" t="s">
        <v>30</v>
      </c>
      <c r="N67" s="2" t="s">
        <v>32</v>
      </c>
      <c r="O67" s="2" t="s">
        <v>33</v>
      </c>
      <c r="P67" s="2" t="s">
        <v>88</v>
      </c>
      <c r="Q67" s="2" t="str">
        <f t="shared" si="2"/>
        <v>NAO2AWD21502103464</v>
      </c>
      <c r="R67" s="2" t="s">
        <v>434</v>
      </c>
      <c r="S67" s="2" t="s">
        <v>366</v>
      </c>
      <c r="T67" s="2">
        <v>12</v>
      </c>
      <c r="U67" s="3" t="str">
        <f t="shared" ref="U67:U130" si="3">IF(P67=P68,S67&amp;"/"&amp;T67&amp;"  "&amp;U68,S67&amp;"/"&amp;T67)</f>
        <v>S/12  M/18  L/30  XL/30  2XL/15</v>
      </c>
    </row>
    <row r="68" spans="1:21" x14ac:dyDescent="0.2">
      <c r="A68" s="2" t="s">
        <v>88</v>
      </c>
      <c r="B68" s="2" t="s">
        <v>83</v>
      </c>
      <c r="C68" s="2" t="s">
        <v>84</v>
      </c>
      <c r="D68" s="2" t="s">
        <v>23</v>
      </c>
      <c r="E68" s="2" t="s">
        <v>24</v>
      </c>
      <c r="F68" s="2" t="s">
        <v>85</v>
      </c>
      <c r="G68" s="2" t="s">
        <v>86</v>
      </c>
      <c r="H68" s="2" t="s">
        <v>83</v>
      </c>
      <c r="I68" s="2" t="s">
        <v>27</v>
      </c>
      <c r="J68" s="2" t="s">
        <v>28</v>
      </c>
      <c r="K68" s="6" t="s">
        <v>668</v>
      </c>
      <c r="L68" s="2" t="s">
        <v>87</v>
      </c>
      <c r="M68" s="2" t="s">
        <v>30</v>
      </c>
      <c r="N68" s="2" t="s">
        <v>32</v>
      </c>
      <c r="O68" s="2" t="s">
        <v>33</v>
      </c>
      <c r="P68" s="2" t="s">
        <v>88</v>
      </c>
      <c r="Q68" s="2" t="str">
        <f t="shared" si="2"/>
        <v>NAO2AWD21502103465</v>
      </c>
      <c r="R68" s="2" t="s">
        <v>435</v>
      </c>
      <c r="S68" s="2" t="s">
        <v>344</v>
      </c>
      <c r="T68" s="2">
        <v>18</v>
      </c>
      <c r="U68" s="3" t="str">
        <f t="shared" si="3"/>
        <v>M/18  L/30  XL/30  2XL/15</v>
      </c>
    </row>
    <row r="69" spans="1:21" x14ac:dyDescent="0.2">
      <c r="A69" s="2" t="s">
        <v>88</v>
      </c>
      <c r="B69" s="2" t="s">
        <v>83</v>
      </c>
      <c r="C69" s="2" t="s">
        <v>84</v>
      </c>
      <c r="D69" s="2" t="s">
        <v>23</v>
      </c>
      <c r="E69" s="2" t="s">
        <v>24</v>
      </c>
      <c r="F69" s="2" t="s">
        <v>85</v>
      </c>
      <c r="G69" s="2" t="s">
        <v>86</v>
      </c>
      <c r="H69" s="2" t="s">
        <v>83</v>
      </c>
      <c r="I69" s="2" t="s">
        <v>27</v>
      </c>
      <c r="J69" s="2" t="s">
        <v>28</v>
      </c>
      <c r="K69" s="6" t="s">
        <v>668</v>
      </c>
      <c r="L69" s="2" t="s">
        <v>87</v>
      </c>
      <c r="M69" s="2" t="s">
        <v>30</v>
      </c>
      <c r="N69" s="2" t="s">
        <v>32</v>
      </c>
      <c r="O69" s="2" t="s">
        <v>33</v>
      </c>
      <c r="P69" s="2" t="s">
        <v>88</v>
      </c>
      <c r="Q69" s="2" t="str">
        <f t="shared" si="2"/>
        <v>NAO2AWD21502103466</v>
      </c>
      <c r="R69" s="2" t="s">
        <v>436</v>
      </c>
      <c r="S69" s="2" t="s">
        <v>369</v>
      </c>
      <c r="T69" s="2">
        <v>30</v>
      </c>
      <c r="U69" s="3" t="str">
        <f t="shared" si="3"/>
        <v>L/30  XL/30  2XL/15</v>
      </c>
    </row>
    <row r="70" spans="1:21" x14ac:dyDescent="0.2">
      <c r="A70" s="2" t="s">
        <v>88</v>
      </c>
      <c r="B70" s="2" t="s">
        <v>83</v>
      </c>
      <c r="C70" s="2" t="s">
        <v>84</v>
      </c>
      <c r="D70" s="2" t="s">
        <v>23</v>
      </c>
      <c r="E70" s="2" t="s">
        <v>24</v>
      </c>
      <c r="F70" s="2" t="s">
        <v>85</v>
      </c>
      <c r="G70" s="2" t="s">
        <v>86</v>
      </c>
      <c r="H70" s="2" t="s">
        <v>83</v>
      </c>
      <c r="I70" s="2" t="s">
        <v>27</v>
      </c>
      <c r="J70" s="2" t="s">
        <v>28</v>
      </c>
      <c r="K70" s="6" t="s">
        <v>668</v>
      </c>
      <c r="L70" s="2" t="s">
        <v>87</v>
      </c>
      <c r="M70" s="2" t="s">
        <v>30</v>
      </c>
      <c r="N70" s="2" t="s">
        <v>32</v>
      </c>
      <c r="O70" s="2" t="s">
        <v>33</v>
      </c>
      <c r="P70" s="2" t="s">
        <v>88</v>
      </c>
      <c r="Q70" s="2" t="str">
        <f t="shared" si="2"/>
        <v>NAO2AWD21502103467</v>
      </c>
      <c r="R70" s="2" t="s">
        <v>437</v>
      </c>
      <c r="S70" s="2" t="s">
        <v>371</v>
      </c>
      <c r="T70" s="2">
        <v>30</v>
      </c>
      <c r="U70" s="3" t="str">
        <f t="shared" si="3"/>
        <v>XL/30  2XL/15</v>
      </c>
    </row>
    <row r="71" spans="1:21" x14ac:dyDescent="0.2">
      <c r="A71" s="2" t="s">
        <v>88</v>
      </c>
      <c r="B71" s="2" t="s">
        <v>83</v>
      </c>
      <c r="C71" s="2" t="s">
        <v>84</v>
      </c>
      <c r="D71" s="2" t="s">
        <v>23</v>
      </c>
      <c r="E71" s="2" t="s">
        <v>24</v>
      </c>
      <c r="F71" s="2" t="s">
        <v>85</v>
      </c>
      <c r="G71" s="2" t="s">
        <v>86</v>
      </c>
      <c r="H71" s="2" t="s">
        <v>83</v>
      </c>
      <c r="I71" s="2" t="s">
        <v>27</v>
      </c>
      <c r="J71" s="2" t="s">
        <v>28</v>
      </c>
      <c r="K71" s="6" t="s">
        <v>668</v>
      </c>
      <c r="L71" s="2" t="s">
        <v>87</v>
      </c>
      <c r="M71" s="2" t="s">
        <v>30</v>
      </c>
      <c r="N71" s="2" t="s">
        <v>32</v>
      </c>
      <c r="O71" s="2" t="s">
        <v>33</v>
      </c>
      <c r="P71" s="2" t="s">
        <v>88</v>
      </c>
      <c r="Q71" s="2" t="str">
        <f t="shared" si="2"/>
        <v>NAO2AWD21502103468</v>
      </c>
      <c r="R71" s="2" t="s">
        <v>438</v>
      </c>
      <c r="S71" s="2" t="s">
        <v>373</v>
      </c>
      <c r="T71" s="2">
        <v>15</v>
      </c>
      <c r="U71" s="3" t="str">
        <f t="shared" si="3"/>
        <v>2XL/15</v>
      </c>
    </row>
    <row r="72" spans="1:21" x14ac:dyDescent="0.2">
      <c r="A72" s="2" t="s">
        <v>92</v>
      </c>
      <c r="B72" s="2" t="s">
        <v>89</v>
      </c>
      <c r="C72" s="2" t="s">
        <v>90</v>
      </c>
      <c r="D72" s="2" t="s">
        <v>23</v>
      </c>
      <c r="E72" s="2" t="s">
        <v>24</v>
      </c>
      <c r="F72" s="2" t="s">
        <v>41</v>
      </c>
      <c r="G72" s="2" t="s">
        <v>86</v>
      </c>
      <c r="H72" s="2" t="s">
        <v>89</v>
      </c>
      <c r="I72" s="2" t="s">
        <v>27</v>
      </c>
      <c r="J72" s="2" t="s">
        <v>28</v>
      </c>
      <c r="K72" s="6" t="s">
        <v>668</v>
      </c>
      <c r="L72" s="2" t="s">
        <v>91</v>
      </c>
      <c r="M72" s="2" t="s">
        <v>30</v>
      </c>
      <c r="N72" s="2" t="s">
        <v>32</v>
      </c>
      <c r="O72" s="2" t="s">
        <v>33</v>
      </c>
      <c r="P72" s="2" t="s">
        <v>92</v>
      </c>
      <c r="Q72" s="2" t="str">
        <f t="shared" si="2"/>
        <v>NAO2AWP03530103751</v>
      </c>
      <c r="R72" s="2" t="s">
        <v>439</v>
      </c>
      <c r="S72" s="2" t="s">
        <v>440</v>
      </c>
      <c r="T72" s="2">
        <v>12</v>
      </c>
      <c r="U72" s="3" t="str">
        <f t="shared" si="3"/>
        <v>XS/12  S/36  M/24  L/12</v>
      </c>
    </row>
    <row r="73" spans="1:21" x14ac:dyDescent="0.2">
      <c r="A73" s="2" t="s">
        <v>92</v>
      </c>
      <c r="B73" s="2" t="s">
        <v>89</v>
      </c>
      <c r="C73" s="2" t="s">
        <v>90</v>
      </c>
      <c r="D73" s="2" t="s">
        <v>23</v>
      </c>
      <c r="E73" s="2" t="s">
        <v>24</v>
      </c>
      <c r="F73" s="2" t="s">
        <v>41</v>
      </c>
      <c r="G73" s="2" t="s">
        <v>86</v>
      </c>
      <c r="H73" s="2" t="s">
        <v>89</v>
      </c>
      <c r="I73" s="2" t="s">
        <v>27</v>
      </c>
      <c r="J73" s="2" t="s">
        <v>28</v>
      </c>
      <c r="K73" s="6" t="s">
        <v>668</v>
      </c>
      <c r="L73" s="2" t="s">
        <v>91</v>
      </c>
      <c r="M73" s="2" t="s">
        <v>30</v>
      </c>
      <c r="N73" s="2" t="s">
        <v>32</v>
      </c>
      <c r="O73" s="2" t="s">
        <v>33</v>
      </c>
      <c r="P73" s="2" t="s">
        <v>92</v>
      </c>
      <c r="Q73" s="2" t="str">
        <f t="shared" si="2"/>
        <v>NAO2AWP03530103752</v>
      </c>
      <c r="R73" s="2" t="s">
        <v>441</v>
      </c>
      <c r="S73" s="2" t="s">
        <v>366</v>
      </c>
      <c r="T73" s="2">
        <v>36</v>
      </c>
      <c r="U73" s="3" t="str">
        <f t="shared" si="3"/>
        <v>S/36  M/24  L/12</v>
      </c>
    </row>
    <row r="74" spans="1:21" x14ac:dyDescent="0.2">
      <c r="A74" s="2" t="s">
        <v>92</v>
      </c>
      <c r="B74" s="2" t="s">
        <v>89</v>
      </c>
      <c r="C74" s="2" t="s">
        <v>90</v>
      </c>
      <c r="D74" s="2" t="s">
        <v>23</v>
      </c>
      <c r="E74" s="2" t="s">
        <v>24</v>
      </c>
      <c r="F74" s="2" t="s">
        <v>41</v>
      </c>
      <c r="G74" s="2" t="s">
        <v>86</v>
      </c>
      <c r="H74" s="2" t="s">
        <v>89</v>
      </c>
      <c r="I74" s="2" t="s">
        <v>27</v>
      </c>
      <c r="J74" s="2" t="s">
        <v>28</v>
      </c>
      <c r="K74" s="6" t="s">
        <v>668</v>
      </c>
      <c r="L74" s="2" t="s">
        <v>91</v>
      </c>
      <c r="M74" s="2" t="s">
        <v>30</v>
      </c>
      <c r="N74" s="2" t="s">
        <v>32</v>
      </c>
      <c r="O74" s="2" t="s">
        <v>33</v>
      </c>
      <c r="P74" s="2" t="s">
        <v>92</v>
      </c>
      <c r="Q74" s="2" t="str">
        <f t="shared" si="2"/>
        <v>NAO2AWP03530103753</v>
      </c>
      <c r="R74" s="2" t="s">
        <v>442</v>
      </c>
      <c r="S74" s="2" t="s">
        <v>344</v>
      </c>
      <c r="T74" s="2">
        <v>24</v>
      </c>
      <c r="U74" s="3" t="str">
        <f t="shared" si="3"/>
        <v>M/24  L/12</v>
      </c>
    </row>
    <row r="75" spans="1:21" x14ac:dyDescent="0.2">
      <c r="A75" s="2" t="s">
        <v>92</v>
      </c>
      <c r="B75" s="2" t="s">
        <v>89</v>
      </c>
      <c r="C75" s="2" t="s">
        <v>90</v>
      </c>
      <c r="D75" s="2" t="s">
        <v>23</v>
      </c>
      <c r="E75" s="2" t="s">
        <v>24</v>
      </c>
      <c r="F75" s="2" t="s">
        <v>41</v>
      </c>
      <c r="G75" s="2" t="s">
        <v>86</v>
      </c>
      <c r="H75" s="2" t="s">
        <v>89</v>
      </c>
      <c r="I75" s="2" t="s">
        <v>27</v>
      </c>
      <c r="J75" s="2" t="s">
        <v>28</v>
      </c>
      <c r="K75" s="6" t="s">
        <v>668</v>
      </c>
      <c r="L75" s="2" t="s">
        <v>91</v>
      </c>
      <c r="M75" s="2" t="s">
        <v>30</v>
      </c>
      <c r="N75" s="2" t="s">
        <v>32</v>
      </c>
      <c r="O75" s="2" t="s">
        <v>33</v>
      </c>
      <c r="P75" s="2" t="s">
        <v>92</v>
      </c>
      <c r="Q75" s="2" t="str">
        <f t="shared" si="2"/>
        <v>NAO2AWP03530103754</v>
      </c>
      <c r="R75" s="2" t="s">
        <v>443</v>
      </c>
      <c r="S75" s="2" t="s">
        <v>369</v>
      </c>
      <c r="T75" s="2">
        <v>12</v>
      </c>
      <c r="U75" s="3" t="str">
        <f t="shared" si="3"/>
        <v>L/12</v>
      </c>
    </row>
    <row r="76" spans="1:21" x14ac:dyDescent="0.2">
      <c r="A76" s="2" t="s">
        <v>97</v>
      </c>
      <c r="B76" s="2" t="s">
        <v>93</v>
      </c>
      <c r="C76" s="2" t="s">
        <v>94</v>
      </c>
      <c r="D76" s="2" t="s">
        <v>23</v>
      </c>
      <c r="E76" s="2" t="s">
        <v>24</v>
      </c>
      <c r="F76" s="2" t="s">
        <v>95</v>
      </c>
      <c r="G76" s="2" t="s">
        <v>86</v>
      </c>
      <c r="H76" s="2" t="s">
        <v>93</v>
      </c>
      <c r="I76" s="2" t="s">
        <v>27</v>
      </c>
      <c r="J76" s="2" t="s">
        <v>28</v>
      </c>
      <c r="K76" s="6" t="s">
        <v>668</v>
      </c>
      <c r="L76" s="2" t="s">
        <v>96</v>
      </c>
      <c r="M76" s="2" t="s">
        <v>30</v>
      </c>
      <c r="N76" s="2" t="s">
        <v>32</v>
      </c>
      <c r="O76" s="2" t="s">
        <v>33</v>
      </c>
      <c r="P76" s="2" t="s">
        <v>97</v>
      </c>
      <c r="Q76" s="2" t="str">
        <f t="shared" si="2"/>
        <v>NAO2AWP21509104105</v>
      </c>
      <c r="R76" s="2" t="s">
        <v>444</v>
      </c>
      <c r="S76" s="2" t="s">
        <v>440</v>
      </c>
      <c r="T76" s="2">
        <v>20</v>
      </c>
      <c r="U76" s="3" t="str">
        <f t="shared" si="3"/>
        <v>XS/20  S/55  M/35  L/10</v>
      </c>
    </row>
    <row r="77" spans="1:21" x14ac:dyDescent="0.2">
      <c r="A77" s="2" t="s">
        <v>97</v>
      </c>
      <c r="B77" s="2" t="s">
        <v>93</v>
      </c>
      <c r="C77" s="2" t="s">
        <v>94</v>
      </c>
      <c r="D77" s="2" t="s">
        <v>23</v>
      </c>
      <c r="E77" s="2" t="s">
        <v>24</v>
      </c>
      <c r="F77" s="2" t="s">
        <v>95</v>
      </c>
      <c r="G77" s="2" t="s">
        <v>86</v>
      </c>
      <c r="H77" s="2" t="s">
        <v>93</v>
      </c>
      <c r="I77" s="2" t="s">
        <v>27</v>
      </c>
      <c r="J77" s="2" t="s">
        <v>28</v>
      </c>
      <c r="K77" s="6" t="s">
        <v>668</v>
      </c>
      <c r="L77" s="2" t="s">
        <v>96</v>
      </c>
      <c r="M77" s="2" t="s">
        <v>30</v>
      </c>
      <c r="N77" s="2" t="s">
        <v>32</v>
      </c>
      <c r="O77" s="2" t="s">
        <v>33</v>
      </c>
      <c r="P77" s="2" t="s">
        <v>97</v>
      </c>
      <c r="Q77" s="2" t="str">
        <f t="shared" si="2"/>
        <v>NAO2AWP21509104106</v>
      </c>
      <c r="R77" s="2" t="s">
        <v>445</v>
      </c>
      <c r="S77" s="2" t="s">
        <v>366</v>
      </c>
      <c r="T77" s="2">
        <v>55</v>
      </c>
      <c r="U77" s="3" t="str">
        <f t="shared" si="3"/>
        <v>S/55  M/35  L/10</v>
      </c>
    </row>
    <row r="78" spans="1:21" x14ac:dyDescent="0.2">
      <c r="A78" s="2" t="s">
        <v>97</v>
      </c>
      <c r="B78" s="2" t="s">
        <v>93</v>
      </c>
      <c r="C78" s="2" t="s">
        <v>94</v>
      </c>
      <c r="D78" s="2" t="s">
        <v>23</v>
      </c>
      <c r="E78" s="2" t="s">
        <v>24</v>
      </c>
      <c r="F78" s="2" t="s">
        <v>95</v>
      </c>
      <c r="G78" s="2" t="s">
        <v>86</v>
      </c>
      <c r="H78" s="2" t="s">
        <v>93</v>
      </c>
      <c r="I78" s="2" t="s">
        <v>27</v>
      </c>
      <c r="J78" s="2" t="s">
        <v>28</v>
      </c>
      <c r="K78" s="6" t="s">
        <v>668</v>
      </c>
      <c r="L78" s="2" t="s">
        <v>96</v>
      </c>
      <c r="M78" s="2" t="s">
        <v>30</v>
      </c>
      <c r="N78" s="2" t="s">
        <v>32</v>
      </c>
      <c r="O78" s="2" t="s">
        <v>33</v>
      </c>
      <c r="P78" s="2" t="s">
        <v>97</v>
      </c>
      <c r="Q78" s="2" t="str">
        <f t="shared" si="2"/>
        <v>NAO2AWP21509104107</v>
      </c>
      <c r="R78" s="2" t="s">
        <v>446</v>
      </c>
      <c r="S78" s="2" t="s">
        <v>344</v>
      </c>
      <c r="T78" s="2">
        <v>35</v>
      </c>
      <c r="U78" s="3" t="str">
        <f t="shared" si="3"/>
        <v>M/35  L/10</v>
      </c>
    </row>
    <row r="79" spans="1:21" x14ac:dyDescent="0.2">
      <c r="A79" s="2" t="s">
        <v>97</v>
      </c>
      <c r="B79" s="2" t="s">
        <v>93</v>
      </c>
      <c r="C79" s="2" t="s">
        <v>94</v>
      </c>
      <c r="D79" s="2" t="s">
        <v>23</v>
      </c>
      <c r="E79" s="2" t="s">
        <v>24</v>
      </c>
      <c r="F79" s="2" t="s">
        <v>95</v>
      </c>
      <c r="G79" s="2" t="s">
        <v>86</v>
      </c>
      <c r="H79" s="2" t="s">
        <v>93</v>
      </c>
      <c r="I79" s="2" t="s">
        <v>27</v>
      </c>
      <c r="J79" s="2" t="s">
        <v>28</v>
      </c>
      <c r="K79" s="6" t="s">
        <v>668</v>
      </c>
      <c r="L79" s="2" t="s">
        <v>96</v>
      </c>
      <c r="M79" s="2" t="s">
        <v>30</v>
      </c>
      <c r="N79" s="2" t="s">
        <v>32</v>
      </c>
      <c r="O79" s="2" t="s">
        <v>33</v>
      </c>
      <c r="P79" s="2" t="s">
        <v>97</v>
      </c>
      <c r="Q79" s="2" t="str">
        <f t="shared" si="2"/>
        <v>NAO2AWP21509104108</v>
      </c>
      <c r="R79" s="2" t="s">
        <v>447</v>
      </c>
      <c r="S79" s="2" t="s">
        <v>369</v>
      </c>
      <c r="T79" s="2">
        <v>10</v>
      </c>
      <c r="U79" s="3" t="str">
        <f t="shared" si="3"/>
        <v>L/10</v>
      </c>
    </row>
    <row r="80" spans="1:21" x14ac:dyDescent="0.2">
      <c r="A80" s="2" t="s">
        <v>101</v>
      </c>
      <c r="B80" s="2" t="s">
        <v>98</v>
      </c>
      <c r="C80" s="2" t="s">
        <v>99</v>
      </c>
      <c r="D80" s="2" t="s">
        <v>23</v>
      </c>
      <c r="E80" s="2" t="s">
        <v>24</v>
      </c>
      <c r="F80" s="2" t="s">
        <v>41</v>
      </c>
      <c r="G80" s="2" t="s">
        <v>86</v>
      </c>
      <c r="H80" s="2" t="s">
        <v>98</v>
      </c>
      <c r="I80" s="2" t="s">
        <v>27</v>
      </c>
      <c r="J80" s="2" t="s">
        <v>28</v>
      </c>
      <c r="K80" s="6" t="s">
        <v>668</v>
      </c>
      <c r="L80" s="2" t="s">
        <v>100</v>
      </c>
      <c r="M80" s="2" t="s">
        <v>30</v>
      </c>
      <c r="N80" s="2" t="s">
        <v>32</v>
      </c>
      <c r="O80" s="2" t="s">
        <v>33</v>
      </c>
      <c r="P80" s="2" t="s">
        <v>101</v>
      </c>
      <c r="Q80" s="2" t="str">
        <f t="shared" si="2"/>
        <v>NAO2AWP23516104387</v>
      </c>
      <c r="R80" s="2" t="s">
        <v>448</v>
      </c>
      <c r="S80" s="2" t="s">
        <v>440</v>
      </c>
      <c r="T80" s="2">
        <v>12</v>
      </c>
      <c r="U80" s="3" t="str">
        <f t="shared" si="3"/>
        <v>XS/12  S/36  M/24  L/12</v>
      </c>
    </row>
    <row r="81" spans="1:21" x14ac:dyDescent="0.2">
      <c r="A81" s="2" t="s">
        <v>101</v>
      </c>
      <c r="B81" s="2" t="s">
        <v>98</v>
      </c>
      <c r="C81" s="2" t="s">
        <v>99</v>
      </c>
      <c r="D81" s="2" t="s">
        <v>23</v>
      </c>
      <c r="E81" s="2" t="s">
        <v>24</v>
      </c>
      <c r="F81" s="2" t="s">
        <v>41</v>
      </c>
      <c r="G81" s="2" t="s">
        <v>86</v>
      </c>
      <c r="H81" s="2" t="s">
        <v>98</v>
      </c>
      <c r="I81" s="2" t="s">
        <v>27</v>
      </c>
      <c r="J81" s="2" t="s">
        <v>28</v>
      </c>
      <c r="K81" s="6" t="s">
        <v>668</v>
      </c>
      <c r="L81" s="2" t="s">
        <v>100</v>
      </c>
      <c r="M81" s="2" t="s">
        <v>30</v>
      </c>
      <c r="N81" s="2" t="s">
        <v>32</v>
      </c>
      <c r="O81" s="2" t="s">
        <v>33</v>
      </c>
      <c r="P81" s="2" t="s">
        <v>101</v>
      </c>
      <c r="Q81" s="2" t="str">
        <f t="shared" si="2"/>
        <v>NAO2AWP23516104388</v>
      </c>
      <c r="R81" s="2" t="s">
        <v>449</v>
      </c>
      <c r="S81" s="2" t="s">
        <v>366</v>
      </c>
      <c r="T81" s="2">
        <v>36</v>
      </c>
      <c r="U81" s="3" t="str">
        <f t="shared" si="3"/>
        <v>S/36  M/24  L/12</v>
      </c>
    </row>
    <row r="82" spans="1:21" x14ac:dyDescent="0.2">
      <c r="A82" s="2" t="s">
        <v>101</v>
      </c>
      <c r="B82" s="2" t="s">
        <v>98</v>
      </c>
      <c r="C82" s="2" t="s">
        <v>99</v>
      </c>
      <c r="D82" s="2" t="s">
        <v>23</v>
      </c>
      <c r="E82" s="2" t="s">
        <v>24</v>
      </c>
      <c r="F82" s="2" t="s">
        <v>41</v>
      </c>
      <c r="G82" s="2" t="s">
        <v>86</v>
      </c>
      <c r="H82" s="2" t="s">
        <v>98</v>
      </c>
      <c r="I82" s="2" t="s">
        <v>27</v>
      </c>
      <c r="J82" s="2" t="s">
        <v>28</v>
      </c>
      <c r="K82" s="6" t="s">
        <v>668</v>
      </c>
      <c r="L82" s="2" t="s">
        <v>100</v>
      </c>
      <c r="M82" s="2" t="s">
        <v>30</v>
      </c>
      <c r="N82" s="2" t="s">
        <v>32</v>
      </c>
      <c r="O82" s="2" t="s">
        <v>33</v>
      </c>
      <c r="P82" s="2" t="s">
        <v>101</v>
      </c>
      <c r="Q82" s="2" t="str">
        <f t="shared" si="2"/>
        <v>NAO2AWP23516104389</v>
      </c>
      <c r="R82" s="2" t="s">
        <v>450</v>
      </c>
      <c r="S82" s="2" t="s">
        <v>344</v>
      </c>
      <c r="T82" s="2">
        <v>24</v>
      </c>
      <c r="U82" s="3" t="str">
        <f t="shared" si="3"/>
        <v>M/24  L/12</v>
      </c>
    </row>
    <row r="83" spans="1:21" x14ac:dyDescent="0.2">
      <c r="A83" s="2" t="s">
        <v>101</v>
      </c>
      <c r="B83" s="2" t="s">
        <v>98</v>
      </c>
      <c r="C83" s="2" t="s">
        <v>99</v>
      </c>
      <c r="D83" s="2" t="s">
        <v>23</v>
      </c>
      <c r="E83" s="2" t="s">
        <v>24</v>
      </c>
      <c r="F83" s="2" t="s">
        <v>41</v>
      </c>
      <c r="G83" s="2" t="s">
        <v>86</v>
      </c>
      <c r="H83" s="2" t="s">
        <v>98</v>
      </c>
      <c r="I83" s="2" t="s">
        <v>27</v>
      </c>
      <c r="J83" s="2" t="s">
        <v>28</v>
      </c>
      <c r="K83" s="6" t="s">
        <v>668</v>
      </c>
      <c r="L83" s="2" t="s">
        <v>100</v>
      </c>
      <c r="M83" s="2" t="s">
        <v>30</v>
      </c>
      <c r="N83" s="2" t="s">
        <v>32</v>
      </c>
      <c r="O83" s="2" t="s">
        <v>33</v>
      </c>
      <c r="P83" s="2" t="s">
        <v>101</v>
      </c>
      <c r="Q83" s="2" t="str">
        <f t="shared" si="2"/>
        <v>NAO2AWP23516104390</v>
      </c>
      <c r="R83" s="2" t="s">
        <v>451</v>
      </c>
      <c r="S83" s="2" t="s">
        <v>369</v>
      </c>
      <c r="T83" s="2">
        <v>12</v>
      </c>
      <c r="U83" s="3" t="str">
        <f t="shared" si="3"/>
        <v>L/12</v>
      </c>
    </row>
    <row r="84" spans="1:21" x14ac:dyDescent="0.2">
      <c r="A84" s="2" t="s">
        <v>105</v>
      </c>
      <c r="B84" s="2" t="s">
        <v>102</v>
      </c>
      <c r="C84" s="2" t="s">
        <v>103</v>
      </c>
      <c r="D84" s="2" t="s">
        <v>23</v>
      </c>
      <c r="E84" s="2" t="s">
        <v>24</v>
      </c>
      <c r="F84" s="2" t="s">
        <v>62</v>
      </c>
      <c r="G84" s="2" t="s">
        <v>86</v>
      </c>
      <c r="H84" s="2" t="s">
        <v>102</v>
      </c>
      <c r="I84" s="2" t="s">
        <v>76</v>
      </c>
      <c r="J84" s="2" t="s">
        <v>28</v>
      </c>
      <c r="K84" s="6" t="s">
        <v>668</v>
      </c>
      <c r="L84" s="2" t="s">
        <v>104</v>
      </c>
      <c r="M84" s="2" t="s">
        <v>30</v>
      </c>
      <c r="N84" s="2" t="s">
        <v>32</v>
      </c>
      <c r="O84" s="2" t="s">
        <v>33</v>
      </c>
      <c r="P84" s="2" t="s">
        <v>105</v>
      </c>
      <c r="Q84" s="2" t="str">
        <f t="shared" si="2"/>
        <v>NAO2AWT23514106146</v>
      </c>
      <c r="R84" s="2" t="s">
        <v>452</v>
      </c>
      <c r="S84" s="2" t="s">
        <v>366</v>
      </c>
      <c r="T84" s="2">
        <v>12</v>
      </c>
      <c r="U84" s="3" t="str">
        <f t="shared" si="3"/>
        <v>S/12  M/24  L/24  XL/24</v>
      </c>
    </row>
    <row r="85" spans="1:21" x14ac:dyDescent="0.2">
      <c r="A85" s="2" t="s">
        <v>105</v>
      </c>
      <c r="B85" s="2" t="s">
        <v>102</v>
      </c>
      <c r="C85" s="2" t="s">
        <v>103</v>
      </c>
      <c r="D85" s="2" t="s">
        <v>23</v>
      </c>
      <c r="E85" s="2" t="s">
        <v>24</v>
      </c>
      <c r="F85" s="2" t="s">
        <v>62</v>
      </c>
      <c r="G85" s="2" t="s">
        <v>86</v>
      </c>
      <c r="H85" s="2" t="s">
        <v>102</v>
      </c>
      <c r="I85" s="2" t="s">
        <v>76</v>
      </c>
      <c r="J85" s="2" t="s">
        <v>28</v>
      </c>
      <c r="K85" s="6" t="s">
        <v>668</v>
      </c>
      <c r="L85" s="2" t="s">
        <v>104</v>
      </c>
      <c r="M85" s="2" t="s">
        <v>30</v>
      </c>
      <c r="N85" s="2" t="s">
        <v>32</v>
      </c>
      <c r="O85" s="2" t="s">
        <v>33</v>
      </c>
      <c r="P85" s="2" t="s">
        <v>105</v>
      </c>
      <c r="Q85" s="2" t="str">
        <f t="shared" si="2"/>
        <v>NAO2AWT23514106147</v>
      </c>
      <c r="R85" s="2" t="s">
        <v>453</v>
      </c>
      <c r="S85" s="2" t="s">
        <v>344</v>
      </c>
      <c r="T85" s="2">
        <v>24</v>
      </c>
      <c r="U85" s="3" t="str">
        <f t="shared" si="3"/>
        <v>M/24  L/24  XL/24</v>
      </c>
    </row>
    <row r="86" spans="1:21" x14ac:dyDescent="0.2">
      <c r="A86" s="2" t="s">
        <v>105</v>
      </c>
      <c r="B86" s="2" t="s">
        <v>102</v>
      </c>
      <c r="C86" s="2" t="s">
        <v>103</v>
      </c>
      <c r="D86" s="2" t="s">
        <v>23</v>
      </c>
      <c r="E86" s="2" t="s">
        <v>24</v>
      </c>
      <c r="F86" s="2" t="s">
        <v>62</v>
      </c>
      <c r="G86" s="2" t="s">
        <v>86</v>
      </c>
      <c r="H86" s="2" t="s">
        <v>102</v>
      </c>
      <c r="I86" s="2" t="s">
        <v>76</v>
      </c>
      <c r="J86" s="2" t="s">
        <v>28</v>
      </c>
      <c r="K86" s="6" t="s">
        <v>668</v>
      </c>
      <c r="L86" s="2" t="s">
        <v>104</v>
      </c>
      <c r="M86" s="2" t="s">
        <v>30</v>
      </c>
      <c r="N86" s="2" t="s">
        <v>32</v>
      </c>
      <c r="O86" s="2" t="s">
        <v>33</v>
      </c>
      <c r="P86" s="2" t="s">
        <v>105</v>
      </c>
      <c r="Q86" s="2" t="str">
        <f t="shared" si="2"/>
        <v>NAO2AWT23514106148</v>
      </c>
      <c r="R86" s="2" t="s">
        <v>454</v>
      </c>
      <c r="S86" s="2" t="s">
        <v>369</v>
      </c>
      <c r="T86" s="2">
        <v>24</v>
      </c>
      <c r="U86" s="3" t="str">
        <f t="shared" si="3"/>
        <v>L/24  XL/24</v>
      </c>
    </row>
    <row r="87" spans="1:21" x14ac:dyDescent="0.2">
      <c r="A87" s="2" t="s">
        <v>105</v>
      </c>
      <c r="B87" s="2" t="s">
        <v>102</v>
      </c>
      <c r="C87" s="2" t="s">
        <v>103</v>
      </c>
      <c r="D87" s="2" t="s">
        <v>23</v>
      </c>
      <c r="E87" s="2" t="s">
        <v>24</v>
      </c>
      <c r="F87" s="2" t="s">
        <v>62</v>
      </c>
      <c r="G87" s="2" t="s">
        <v>86</v>
      </c>
      <c r="H87" s="2" t="s">
        <v>102</v>
      </c>
      <c r="I87" s="2" t="s">
        <v>76</v>
      </c>
      <c r="J87" s="2" t="s">
        <v>28</v>
      </c>
      <c r="K87" s="6" t="s">
        <v>668</v>
      </c>
      <c r="L87" s="2" t="s">
        <v>104</v>
      </c>
      <c r="M87" s="2" t="s">
        <v>30</v>
      </c>
      <c r="N87" s="2" t="s">
        <v>32</v>
      </c>
      <c r="O87" s="2" t="s">
        <v>33</v>
      </c>
      <c r="P87" s="2" t="s">
        <v>105</v>
      </c>
      <c r="Q87" s="2" t="str">
        <f t="shared" si="2"/>
        <v>NAO2AWT23514106149</v>
      </c>
      <c r="R87" s="2" t="s">
        <v>455</v>
      </c>
      <c r="S87" s="2" t="s">
        <v>371</v>
      </c>
      <c r="T87" s="2">
        <v>24</v>
      </c>
      <c r="U87" s="3" t="str">
        <f t="shared" si="3"/>
        <v>XL/24</v>
      </c>
    </row>
    <row r="88" spans="1:21" x14ac:dyDescent="0.2">
      <c r="A88" s="2" t="s">
        <v>109</v>
      </c>
      <c r="B88" s="2" t="s">
        <v>106</v>
      </c>
      <c r="C88" s="2" t="s">
        <v>107</v>
      </c>
      <c r="D88" s="2" t="s">
        <v>23</v>
      </c>
      <c r="E88" s="2" t="s">
        <v>24</v>
      </c>
      <c r="F88" s="2" t="s">
        <v>46</v>
      </c>
      <c r="G88" s="2" t="s">
        <v>86</v>
      </c>
      <c r="H88" s="2" t="s">
        <v>106</v>
      </c>
      <c r="I88" s="2" t="s">
        <v>27</v>
      </c>
      <c r="J88" s="2" t="s">
        <v>28</v>
      </c>
      <c r="K88" s="6" t="s">
        <v>668</v>
      </c>
      <c r="L88" s="2" t="s">
        <v>108</v>
      </c>
      <c r="M88" s="2" t="s">
        <v>30</v>
      </c>
      <c r="N88" s="2" t="s">
        <v>32</v>
      </c>
      <c r="O88" s="2" t="s">
        <v>33</v>
      </c>
      <c r="P88" s="2" t="s">
        <v>109</v>
      </c>
      <c r="Q88" s="2" t="str">
        <f t="shared" si="2"/>
        <v>NAO2AWT91546106632</v>
      </c>
      <c r="R88" s="2" t="s">
        <v>456</v>
      </c>
      <c r="S88" s="2" t="s">
        <v>366</v>
      </c>
      <c r="T88" s="2">
        <v>30</v>
      </c>
      <c r="U88" s="3" t="str">
        <f t="shared" si="3"/>
        <v>S/30  M/48  L/48  XL/30</v>
      </c>
    </row>
    <row r="89" spans="1:21" x14ac:dyDescent="0.2">
      <c r="A89" s="2" t="s">
        <v>109</v>
      </c>
      <c r="B89" s="2" t="s">
        <v>106</v>
      </c>
      <c r="C89" s="2" t="s">
        <v>107</v>
      </c>
      <c r="D89" s="2" t="s">
        <v>23</v>
      </c>
      <c r="E89" s="2" t="s">
        <v>24</v>
      </c>
      <c r="F89" s="2" t="s">
        <v>46</v>
      </c>
      <c r="G89" s="2" t="s">
        <v>86</v>
      </c>
      <c r="H89" s="2" t="s">
        <v>106</v>
      </c>
      <c r="I89" s="2" t="s">
        <v>27</v>
      </c>
      <c r="J89" s="2" t="s">
        <v>28</v>
      </c>
      <c r="K89" s="6" t="s">
        <v>668</v>
      </c>
      <c r="L89" s="2" t="s">
        <v>108</v>
      </c>
      <c r="M89" s="2" t="s">
        <v>30</v>
      </c>
      <c r="N89" s="2" t="s">
        <v>32</v>
      </c>
      <c r="O89" s="2" t="s">
        <v>33</v>
      </c>
      <c r="P89" s="2" t="s">
        <v>109</v>
      </c>
      <c r="Q89" s="2" t="str">
        <f t="shared" si="2"/>
        <v>NAO2AWT91546106633</v>
      </c>
      <c r="R89" s="2" t="s">
        <v>457</v>
      </c>
      <c r="S89" s="2" t="s">
        <v>344</v>
      </c>
      <c r="T89" s="2">
        <v>48</v>
      </c>
      <c r="U89" s="3" t="str">
        <f t="shared" si="3"/>
        <v>M/48  L/48  XL/30</v>
      </c>
    </row>
    <row r="90" spans="1:21" x14ac:dyDescent="0.2">
      <c r="A90" s="2" t="s">
        <v>109</v>
      </c>
      <c r="B90" s="2" t="s">
        <v>106</v>
      </c>
      <c r="C90" s="2" t="s">
        <v>107</v>
      </c>
      <c r="D90" s="2" t="s">
        <v>23</v>
      </c>
      <c r="E90" s="2" t="s">
        <v>24</v>
      </c>
      <c r="F90" s="2" t="s">
        <v>46</v>
      </c>
      <c r="G90" s="2" t="s">
        <v>86</v>
      </c>
      <c r="H90" s="2" t="s">
        <v>106</v>
      </c>
      <c r="I90" s="2" t="s">
        <v>27</v>
      </c>
      <c r="J90" s="2" t="s">
        <v>28</v>
      </c>
      <c r="K90" s="6" t="s">
        <v>668</v>
      </c>
      <c r="L90" s="2" t="s">
        <v>108</v>
      </c>
      <c r="M90" s="2" t="s">
        <v>30</v>
      </c>
      <c r="N90" s="2" t="s">
        <v>32</v>
      </c>
      <c r="O90" s="2" t="s">
        <v>33</v>
      </c>
      <c r="P90" s="2" t="s">
        <v>109</v>
      </c>
      <c r="Q90" s="2" t="str">
        <f t="shared" si="2"/>
        <v>NAO2AWT91546106634</v>
      </c>
      <c r="R90" s="2" t="s">
        <v>458</v>
      </c>
      <c r="S90" s="2" t="s">
        <v>369</v>
      </c>
      <c r="T90" s="2">
        <v>48</v>
      </c>
      <c r="U90" s="3" t="str">
        <f t="shared" si="3"/>
        <v>L/48  XL/30</v>
      </c>
    </row>
    <row r="91" spans="1:21" x14ac:dyDescent="0.2">
      <c r="A91" s="2" t="s">
        <v>109</v>
      </c>
      <c r="B91" s="2" t="s">
        <v>106</v>
      </c>
      <c r="C91" s="2" t="s">
        <v>107</v>
      </c>
      <c r="D91" s="2" t="s">
        <v>23</v>
      </c>
      <c r="E91" s="2" t="s">
        <v>24</v>
      </c>
      <c r="F91" s="2" t="s">
        <v>46</v>
      </c>
      <c r="G91" s="2" t="s">
        <v>86</v>
      </c>
      <c r="H91" s="2" t="s">
        <v>106</v>
      </c>
      <c r="I91" s="2" t="s">
        <v>27</v>
      </c>
      <c r="J91" s="2" t="s">
        <v>28</v>
      </c>
      <c r="K91" s="6" t="s">
        <v>668</v>
      </c>
      <c r="L91" s="2" t="s">
        <v>108</v>
      </c>
      <c r="M91" s="2" t="s">
        <v>30</v>
      </c>
      <c r="N91" s="2" t="s">
        <v>32</v>
      </c>
      <c r="O91" s="2" t="s">
        <v>33</v>
      </c>
      <c r="P91" s="2" t="s">
        <v>109</v>
      </c>
      <c r="Q91" s="2" t="str">
        <f t="shared" si="2"/>
        <v>NAO2AWT91546106635</v>
      </c>
      <c r="R91" s="2" t="s">
        <v>459</v>
      </c>
      <c r="S91" s="2" t="s">
        <v>371</v>
      </c>
      <c r="T91" s="2">
        <v>30</v>
      </c>
      <c r="U91" s="3" t="str">
        <f t="shared" si="3"/>
        <v>XL/30</v>
      </c>
    </row>
    <row r="92" spans="1:21" x14ac:dyDescent="0.2">
      <c r="A92" s="2" t="s">
        <v>112</v>
      </c>
      <c r="B92" s="2" t="s">
        <v>110</v>
      </c>
      <c r="C92" s="2" t="s">
        <v>40</v>
      </c>
      <c r="D92" s="2" t="s">
        <v>61</v>
      </c>
      <c r="E92" s="2" t="s">
        <v>24</v>
      </c>
      <c r="F92" s="2" t="s">
        <v>41</v>
      </c>
      <c r="G92" s="2" t="s">
        <v>26</v>
      </c>
      <c r="H92" s="2" t="s">
        <v>110</v>
      </c>
      <c r="I92" s="2" t="s">
        <v>27</v>
      </c>
      <c r="J92" s="2" t="s">
        <v>28</v>
      </c>
      <c r="K92" s="6" t="s">
        <v>668</v>
      </c>
      <c r="L92" s="2" t="s">
        <v>42</v>
      </c>
      <c r="M92" s="2" t="s">
        <v>64</v>
      </c>
      <c r="N92" s="2" t="s">
        <v>111</v>
      </c>
      <c r="O92" s="2" t="s">
        <v>33</v>
      </c>
      <c r="P92" s="2" t="s">
        <v>112</v>
      </c>
      <c r="Q92" s="2" t="str">
        <f t="shared" si="2"/>
        <v>NAO2BMP03558100396</v>
      </c>
      <c r="R92" s="2" t="s">
        <v>460</v>
      </c>
      <c r="S92" s="2" t="s">
        <v>366</v>
      </c>
      <c r="T92" s="2">
        <v>42</v>
      </c>
      <c r="U92" s="3" t="str">
        <f t="shared" si="3"/>
        <v>S/42  M/60  L/48  XL/24  2XL/6</v>
      </c>
    </row>
    <row r="93" spans="1:21" x14ac:dyDescent="0.2">
      <c r="A93" s="2" t="s">
        <v>112</v>
      </c>
      <c r="B93" s="2" t="s">
        <v>110</v>
      </c>
      <c r="C93" s="2" t="s">
        <v>40</v>
      </c>
      <c r="D93" s="2" t="s">
        <v>61</v>
      </c>
      <c r="E93" s="2" t="s">
        <v>24</v>
      </c>
      <c r="F93" s="2" t="s">
        <v>41</v>
      </c>
      <c r="G93" s="2" t="s">
        <v>26</v>
      </c>
      <c r="H93" s="2" t="s">
        <v>110</v>
      </c>
      <c r="I93" s="2" t="s">
        <v>27</v>
      </c>
      <c r="J93" s="2" t="s">
        <v>28</v>
      </c>
      <c r="K93" s="6" t="s">
        <v>668</v>
      </c>
      <c r="L93" s="2" t="s">
        <v>42</v>
      </c>
      <c r="M93" s="2" t="s">
        <v>64</v>
      </c>
      <c r="N93" s="2" t="s">
        <v>111</v>
      </c>
      <c r="O93" s="2" t="s">
        <v>33</v>
      </c>
      <c r="P93" s="2" t="s">
        <v>112</v>
      </c>
      <c r="Q93" s="2" t="str">
        <f t="shared" si="2"/>
        <v>NAO2BMP03558100397</v>
      </c>
      <c r="R93" s="2" t="s">
        <v>461</v>
      </c>
      <c r="S93" s="2" t="s">
        <v>344</v>
      </c>
      <c r="T93" s="2">
        <v>60</v>
      </c>
      <c r="U93" s="3" t="str">
        <f t="shared" si="3"/>
        <v>M/60  L/48  XL/24  2XL/6</v>
      </c>
    </row>
    <row r="94" spans="1:21" x14ac:dyDescent="0.2">
      <c r="A94" s="2" t="s">
        <v>112</v>
      </c>
      <c r="B94" s="2" t="s">
        <v>110</v>
      </c>
      <c r="C94" s="2" t="s">
        <v>40</v>
      </c>
      <c r="D94" s="2" t="s">
        <v>61</v>
      </c>
      <c r="E94" s="2" t="s">
        <v>24</v>
      </c>
      <c r="F94" s="2" t="s">
        <v>41</v>
      </c>
      <c r="G94" s="2" t="s">
        <v>26</v>
      </c>
      <c r="H94" s="2" t="s">
        <v>110</v>
      </c>
      <c r="I94" s="2" t="s">
        <v>27</v>
      </c>
      <c r="J94" s="2" t="s">
        <v>28</v>
      </c>
      <c r="K94" s="6" t="s">
        <v>668</v>
      </c>
      <c r="L94" s="2" t="s">
        <v>42</v>
      </c>
      <c r="M94" s="2" t="s">
        <v>64</v>
      </c>
      <c r="N94" s="2" t="s">
        <v>111</v>
      </c>
      <c r="O94" s="2" t="s">
        <v>33</v>
      </c>
      <c r="P94" s="2" t="s">
        <v>112</v>
      </c>
      <c r="Q94" s="2" t="str">
        <f t="shared" si="2"/>
        <v>NAO2BMP03558100398</v>
      </c>
      <c r="R94" s="2" t="s">
        <v>462</v>
      </c>
      <c r="S94" s="2" t="s">
        <v>369</v>
      </c>
      <c r="T94" s="2">
        <v>48</v>
      </c>
      <c r="U94" s="3" t="str">
        <f t="shared" si="3"/>
        <v>L/48  XL/24  2XL/6</v>
      </c>
    </row>
    <row r="95" spans="1:21" x14ac:dyDescent="0.2">
      <c r="A95" s="2" t="s">
        <v>112</v>
      </c>
      <c r="B95" s="2" t="s">
        <v>110</v>
      </c>
      <c r="C95" s="2" t="s">
        <v>40</v>
      </c>
      <c r="D95" s="2" t="s">
        <v>61</v>
      </c>
      <c r="E95" s="2" t="s">
        <v>24</v>
      </c>
      <c r="F95" s="2" t="s">
        <v>41</v>
      </c>
      <c r="G95" s="2" t="s">
        <v>26</v>
      </c>
      <c r="H95" s="2" t="s">
        <v>110</v>
      </c>
      <c r="I95" s="2" t="s">
        <v>27</v>
      </c>
      <c r="J95" s="2" t="s">
        <v>28</v>
      </c>
      <c r="K95" s="6" t="s">
        <v>668</v>
      </c>
      <c r="L95" s="2" t="s">
        <v>42</v>
      </c>
      <c r="M95" s="2" t="s">
        <v>64</v>
      </c>
      <c r="N95" s="2" t="s">
        <v>111</v>
      </c>
      <c r="O95" s="2" t="s">
        <v>33</v>
      </c>
      <c r="P95" s="2" t="s">
        <v>112</v>
      </c>
      <c r="Q95" s="2" t="str">
        <f t="shared" si="2"/>
        <v>NAO2BMP03558100399</v>
      </c>
      <c r="R95" s="2" t="s">
        <v>463</v>
      </c>
      <c r="S95" s="2" t="s">
        <v>371</v>
      </c>
      <c r="T95" s="2">
        <v>24</v>
      </c>
      <c r="U95" s="3" t="str">
        <f t="shared" si="3"/>
        <v>XL/24  2XL/6</v>
      </c>
    </row>
    <row r="96" spans="1:21" x14ac:dyDescent="0.2">
      <c r="A96" s="2" t="s">
        <v>112</v>
      </c>
      <c r="B96" s="2" t="s">
        <v>110</v>
      </c>
      <c r="C96" s="2" t="s">
        <v>40</v>
      </c>
      <c r="D96" s="2" t="s">
        <v>61</v>
      </c>
      <c r="E96" s="2" t="s">
        <v>24</v>
      </c>
      <c r="F96" s="2" t="s">
        <v>41</v>
      </c>
      <c r="G96" s="2" t="s">
        <v>26</v>
      </c>
      <c r="H96" s="2" t="s">
        <v>110</v>
      </c>
      <c r="I96" s="2" t="s">
        <v>27</v>
      </c>
      <c r="J96" s="2" t="s">
        <v>28</v>
      </c>
      <c r="K96" s="6" t="s">
        <v>668</v>
      </c>
      <c r="L96" s="2" t="s">
        <v>42</v>
      </c>
      <c r="M96" s="2" t="s">
        <v>64</v>
      </c>
      <c r="N96" s="2" t="s">
        <v>111</v>
      </c>
      <c r="O96" s="2" t="s">
        <v>33</v>
      </c>
      <c r="P96" s="2" t="s">
        <v>112</v>
      </c>
      <c r="Q96" s="2" t="str">
        <f t="shared" si="2"/>
        <v>NAO2BMP03558100400</v>
      </c>
      <c r="R96" s="2" t="s">
        <v>464</v>
      </c>
      <c r="S96" s="2" t="s">
        <v>373</v>
      </c>
      <c r="T96" s="2">
        <v>6</v>
      </c>
      <c r="U96" s="3" t="str">
        <f t="shared" si="3"/>
        <v>2XL/6</v>
      </c>
    </row>
    <row r="97" spans="1:21" x14ac:dyDescent="0.2">
      <c r="A97" s="2" t="s">
        <v>113</v>
      </c>
      <c r="B97" s="2" t="s">
        <v>53</v>
      </c>
      <c r="C97" s="2" t="s">
        <v>54</v>
      </c>
      <c r="D97" s="2" t="s">
        <v>23</v>
      </c>
      <c r="E97" s="2" t="s">
        <v>24</v>
      </c>
      <c r="F97" s="2" t="s">
        <v>46</v>
      </c>
      <c r="G97" s="2" t="s">
        <v>26</v>
      </c>
      <c r="H97" s="2" t="s">
        <v>53</v>
      </c>
      <c r="I97" s="2" t="s">
        <v>27</v>
      </c>
      <c r="J97" s="2" t="s">
        <v>28</v>
      </c>
      <c r="K97" s="6" t="s">
        <v>668</v>
      </c>
      <c r="L97" s="2" t="s">
        <v>55</v>
      </c>
      <c r="M97" s="2" t="s">
        <v>30</v>
      </c>
      <c r="N97" s="2" t="s">
        <v>111</v>
      </c>
      <c r="O97" s="2" t="s">
        <v>33</v>
      </c>
      <c r="P97" s="2" t="s">
        <v>113</v>
      </c>
      <c r="Q97" s="2" t="str">
        <f t="shared" si="2"/>
        <v>NAO2BMT01575101486</v>
      </c>
      <c r="R97" s="2" t="s">
        <v>394</v>
      </c>
      <c r="S97" s="2" t="s">
        <v>366</v>
      </c>
      <c r="T97" s="2">
        <v>18</v>
      </c>
      <c r="U97" s="3" t="str">
        <f t="shared" si="3"/>
        <v>S/18  M/45  L/66  XL/45  2XL/36</v>
      </c>
    </row>
    <row r="98" spans="1:21" x14ac:dyDescent="0.2">
      <c r="A98" s="2" t="s">
        <v>113</v>
      </c>
      <c r="B98" s="2" t="s">
        <v>53</v>
      </c>
      <c r="C98" s="2" t="s">
        <v>54</v>
      </c>
      <c r="D98" s="2" t="s">
        <v>23</v>
      </c>
      <c r="E98" s="2" t="s">
        <v>24</v>
      </c>
      <c r="F98" s="2" t="s">
        <v>46</v>
      </c>
      <c r="G98" s="2" t="s">
        <v>26</v>
      </c>
      <c r="H98" s="2" t="s">
        <v>53</v>
      </c>
      <c r="I98" s="2" t="s">
        <v>27</v>
      </c>
      <c r="J98" s="2" t="s">
        <v>28</v>
      </c>
      <c r="K98" s="6" t="s">
        <v>668</v>
      </c>
      <c r="L98" s="2" t="s">
        <v>55</v>
      </c>
      <c r="M98" s="2" t="s">
        <v>30</v>
      </c>
      <c r="N98" s="2" t="s">
        <v>111</v>
      </c>
      <c r="O98" s="2" t="s">
        <v>33</v>
      </c>
      <c r="P98" s="2" t="s">
        <v>113</v>
      </c>
      <c r="Q98" s="2" t="str">
        <f t="shared" si="2"/>
        <v>NAO2BMT01575101487</v>
      </c>
      <c r="R98" s="2" t="s">
        <v>395</v>
      </c>
      <c r="S98" s="2" t="s">
        <v>344</v>
      </c>
      <c r="T98" s="2">
        <v>45</v>
      </c>
      <c r="U98" s="3" t="str">
        <f t="shared" si="3"/>
        <v>M/45  L/66  XL/45  2XL/36</v>
      </c>
    </row>
    <row r="99" spans="1:21" x14ac:dyDescent="0.2">
      <c r="A99" s="2" t="s">
        <v>113</v>
      </c>
      <c r="B99" s="2" t="s">
        <v>53</v>
      </c>
      <c r="C99" s="2" t="s">
        <v>54</v>
      </c>
      <c r="D99" s="2" t="s">
        <v>23</v>
      </c>
      <c r="E99" s="2" t="s">
        <v>24</v>
      </c>
      <c r="F99" s="2" t="s">
        <v>46</v>
      </c>
      <c r="G99" s="2" t="s">
        <v>26</v>
      </c>
      <c r="H99" s="2" t="s">
        <v>53</v>
      </c>
      <c r="I99" s="2" t="s">
        <v>27</v>
      </c>
      <c r="J99" s="2" t="s">
        <v>28</v>
      </c>
      <c r="K99" s="6" t="s">
        <v>668</v>
      </c>
      <c r="L99" s="2" t="s">
        <v>55</v>
      </c>
      <c r="M99" s="2" t="s">
        <v>30</v>
      </c>
      <c r="N99" s="2" t="s">
        <v>111</v>
      </c>
      <c r="O99" s="2" t="s">
        <v>33</v>
      </c>
      <c r="P99" s="2" t="s">
        <v>113</v>
      </c>
      <c r="Q99" s="2" t="str">
        <f t="shared" si="2"/>
        <v>NAO2BMT01575101488</v>
      </c>
      <c r="R99" s="2" t="s">
        <v>396</v>
      </c>
      <c r="S99" s="2" t="s">
        <v>369</v>
      </c>
      <c r="T99" s="2">
        <v>66</v>
      </c>
      <c r="U99" s="3" t="str">
        <f t="shared" si="3"/>
        <v>L/66  XL/45  2XL/36</v>
      </c>
    </row>
    <row r="100" spans="1:21" x14ac:dyDescent="0.2">
      <c r="A100" s="2" t="s">
        <v>113</v>
      </c>
      <c r="B100" s="2" t="s">
        <v>53</v>
      </c>
      <c r="C100" s="2" t="s">
        <v>54</v>
      </c>
      <c r="D100" s="2" t="s">
        <v>23</v>
      </c>
      <c r="E100" s="2" t="s">
        <v>24</v>
      </c>
      <c r="F100" s="2" t="s">
        <v>46</v>
      </c>
      <c r="G100" s="2" t="s">
        <v>26</v>
      </c>
      <c r="H100" s="2" t="s">
        <v>53</v>
      </c>
      <c r="I100" s="2" t="s">
        <v>27</v>
      </c>
      <c r="J100" s="2" t="s">
        <v>28</v>
      </c>
      <c r="K100" s="6" t="s">
        <v>668</v>
      </c>
      <c r="L100" s="2" t="s">
        <v>55</v>
      </c>
      <c r="M100" s="2" t="s">
        <v>30</v>
      </c>
      <c r="N100" s="2" t="s">
        <v>111</v>
      </c>
      <c r="O100" s="2" t="s">
        <v>33</v>
      </c>
      <c r="P100" s="2" t="s">
        <v>113</v>
      </c>
      <c r="Q100" s="2" t="str">
        <f t="shared" si="2"/>
        <v>NAO2BMT01575101489</v>
      </c>
      <c r="R100" s="2" t="s">
        <v>397</v>
      </c>
      <c r="S100" s="2" t="s">
        <v>371</v>
      </c>
      <c r="T100" s="2">
        <v>45</v>
      </c>
      <c r="U100" s="3" t="str">
        <f t="shared" si="3"/>
        <v>XL/45  2XL/36</v>
      </c>
    </row>
    <row r="101" spans="1:21" x14ac:dyDescent="0.2">
      <c r="A101" s="2" t="s">
        <v>113</v>
      </c>
      <c r="B101" s="2" t="s">
        <v>53</v>
      </c>
      <c r="C101" s="2" t="s">
        <v>54</v>
      </c>
      <c r="D101" s="2" t="s">
        <v>23</v>
      </c>
      <c r="E101" s="2" t="s">
        <v>24</v>
      </c>
      <c r="F101" s="2" t="s">
        <v>46</v>
      </c>
      <c r="G101" s="2" t="s">
        <v>26</v>
      </c>
      <c r="H101" s="2" t="s">
        <v>53</v>
      </c>
      <c r="I101" s="2" t="s">
        <v>27</v>
      </c>
      <c r="J101" s="2" t="s">
        <v>28</v>
      </c>
      <c r="K101" s="6" t="s">
        <v>668</v>
      </c>
      <c r="L101" s="2" t="s">
        <v>55</v>
      </c>
      <c r="M101" s="2" t="s">
        <v>30</v>
      </c>
      <c r="N101" s="2" t="s">
        <v>111</v>
      </c>
      <c r="O101" s="2" t="s">
        <v>33</v>
      </c>
      <c r="P101" s="2" t="s">
        <v>113</v>
      </c>
      <c r="Q101" s="2" t="str">
        <f t="shared" si="2"/>
        <v>NAO2BMT01575101490</v>
      </c>
      <c r="R101" s="2" t="s">
        <v>398</v>
      </c>
      <c r="S101" s="2" t="s">
        <v>373</v>
      </c>
      <c r="T101" s="2">
        <v>36</v>
      </c>
      <c r="U101" s="3" t="str">
        <f t="shared" si="3"/>
        <v>2XL/36</v>
      </c>
    </row>
    <row r="102" spans="1:21" x14ac:dyDescent="0.2">
      <c r="A102" s="2" t="s">
        <v>114</v>
      </c>
      <c r="B102" s="2" t="s">
        <v>57</v>
      </c>
      <c r="C102" s="2" t="s">
        <v>54</v>
      </c>
      <c r="D102" s="2" t="s">
        <v>50</v>
      </c>
      <c r="E102" s="2" t="s">
        <v>24</v>
      </c>
      <c r="F102" s="2" t="s">
        <v>46</v>
      </c>
      <c r="G102" s="2" t="s">
        <v>26</v>
      </c>
      <c r="H102" s="2" t="s">
        <v>57</v>
      </c>
      <c r="I102" s="2" t="s">
        <v>27</v>
      </c>
      <c r="J102" s="2" t="s">
        <v>28</v>
      </c>
      <c r="K102" s="6" t="s">
        <v>668</v>
      </c>
      <c r="L102" s="2" t="s">
        <v>55</v>
      </c>
      <c r="M102" s="2" t="s">
        <v>51</v>
      </c>
      <c r="N102" s="2" t="s">
        <v>111</v>
      </c>
      <c r="O102" s="2" t="s">
        <v>33</v>
      </c>
      <c r="P102" s="2" t="s">
        <v>114</v>
      </c>
      <c r="Q102" s="2" t="str">
        <f t="shared" si="2"/>
        <v>NAO2BMT01575101501</v>
      </c>
      <c r="R102" s="2" t="s">
        <v>399</v>
      </c>
      <c r="S102" s="2" t="s">
        <v>366</v>
      </c>
      <c r="T102" s="2">
        <v>18</v>
      </c>
      <c r="U102" s="3" t="str">
        <f t="shared" si="3"/>
        <v>S/18  M/54  L/36  XL/30  2XL/12</v>
      </c>
    </row>
    <row r="103" spans="1:21" x14ac:dyDescent="0.2">
      <c r="A103" s="2" t="s">
        <v>114</v>
      </c>
      <c r="B103" s="2" t="s">
        <v>57</v>
      </c>
      <c r="C103" s="2" t="s">
        <v>54</v>
      </c>
      <c r="D103" s="2" t="s">
        <v>50</v>
      </c>
      <c r="E103" s="2" t="s">
        <v>24</v>
      </c>
      <c r="F103" s="2" t="s">
        <v>46</v>
      </c>
      <c r="G103" s="2" t="s">
        <v>26</v>
      </c>
      <c r="H103" s="2" t="s">
        <v>57</v>
      </c>
      <c r="I103" s="2" t="s">
        <v>27</v>
      </c>
      <c r="J103" s="2" t="s">
        <v>28</v>
      </c>
      <c r="K103" s="6" t="s">
        <v>668</v>
      </c>
      <c r="L103" s="2" t="s">
        <v>55</v>
      </c>
      <c r="M103" s="2" t="s">
        <v>51</v>
      </c>
      <c r="N103" s="2" t="s">
        <v>111</v>
      </c>
      <c r="O103" s="2" t="s">
        <v>33</v>
      </c>
      <c r="P103" s="2" t="s">
        <v>114</v>
      </c>
      <c r="Q103" s="2" t="str">
        <f t="shared" si="2"/>
        <v>NAO2BMT01575101502</v>
      </c>
      <c r="R103" s="2" t="s">
        <v>400</v>
      </c>
      <c r="S103" s="2" t="s">
        <v>344</v>
      </c>
      <c r="T103" s="2">
        <v>54</v>
      </c>
      <c r="U103" s="3" t="str">
        <f t="shared" si="3"/>
        <v>M/54  L/36  XL/30  2XL/12</v>
      </c>
    </row>
    <row r="104" spans="1:21" x14ac:dyDescent="0.2">
      <c r="A104" s="2" t="s">
        <v>114</v>
      </c>
      <c r="B104" s="2" t="s">
        <v>57</v>
      </c>
      <c r="C104" s="2" t="s">
        <v>54</v>
      </c>
      <c r="D104" s="2" t="s">
        <v>50</v>
      </c>
      <c r="E104" s="2" t="s">
        <v>24</v>
      </c>
      <c r="F104" s="2" t="s">
        <v>46</v>
      </c>
      <c r="G104" s="2" t="s">
        <v>26</v>
      </c>
      <c r="H104" s="2" t="s">
        <v>57</v>
      </c>
      <c r="I104" s="2" t="s">
        <v>27</v>
      </c>
      <c r="J104" s="2" t="s">
        <v>28</v>
      </c>
      <c r="K104" s="6" t="s">
        <v>668</v>
      </c>
      <c r="L104" s="2" t="s">
        <v>55</v>
      </c>
      <c r="M104" s="2" t="s">
        <v>51</v>
      </c>
      <c r="N104" s="2" t="s">
        <v>111</v>
      </c>
      <c r="O104" s="2" t="s">
        <v>33</v>
      </c>
      <c r="P104" s="2" t="s">
        <v>114</v>
      </c>
      <c r="Q104" s="2" t="str">
        <f t="shared" si="2"/>
        <v>NAO2BMT01575101503</v>
      </c>
      <c r="R104" s="2" t="s">
        <v>401</v>
      </c>
      <c r="S104" s="2" t="s">
        <v>369</v>
      </c>
      <c r="T104" s="2">
        <v>36</v>
      </c>
      <c r="U104" s="3" t="str">
        <f t="shared" si="3"/>
        <v>L/36  XL/30  2XL/12</v>
      </c>
    </row>
    <row r="105" spans="1:21" x14ac:dyDescent="0.2">
      <c r="A105" s="2" t="s">
        <v>114</v>
      </c>
      <c r="B105" s="2" t="s">
        <v>57</v>
      </c>
      <c r="C105" s="2" t="s">
        <v>54</v>
      </c>
      <c r="D105" s="2" t="s">
        <v>50</v>
      </c>
      <c r="E105" s="2" t="s">
        <v>24</v>
      </c>
      <c r="F105" s="2" t="s">
        <v>46</v>
      </c>
      <c r="G105" s="2" t="s">
        <v>26</v>
      </c>
      <c r="H105" s="2" t="s">
        <v>57</v>
      </c>
      <c r="I105" s="2" t="s">
        <v>27</v>
      </c>
      <c r="J105" s="2" t="s">
        <v>28</v>
      </c>
      <c r="K105" s="6" t="s">
        <v>668</v>
      </c>
      <c r="L105" s="2" t="s">
        <v>55</v>
      </c>
      <c r="M105" s="2" t="s">
        <v>51</v>
      </c>
      <c r="N105" s="2" t="s">
        <v>111</v>
      </c>
      <c r="O105" s="2" t="s">
        <v>33</v>
      </c>
      <c r="P105" s="2" t="s">
        <v>114</v>
      </c>
      <c r="Q105" s="2" t="str">
        <f t="shared" si="2"/>
        <v>NAO2BMT01575101504</v>
      </c>
      <c r="R105" s="2" t="s">
        <v>402</v>
      </c>
      <c r="S105" s="2" t="s">
        <v>371</v>
      </c>
      <c r="T105" s="2">
        <v>30</v>
      </c>
      <c r="U105" s="3" t="str">
        <f t="shared" si="3"/>
        <v>XL/30  2XL/12</v>
      </c>
    </row>
    <row r="106" spans="1:21" x14ac:dyDescent="0.2">
      <c r="A106" s="2" t="s">
        <v>114</v>
      </c>
      <c r="B106" s="2" t="s">
        <v>57</v>
      </c>
      <c r="C106" s="2" t="s">
        <v>54</v>
      </c>
      <c r="D106" s="2" t="s">
        <v>50</v>
      </c>
      <c r="E106" s="2" t="s">
        <v>24</v>
      </c>
      <c r="F106" s="2" t="s">
        <v>46</v>
      </c>
      <c r="G106" s="2" t="s">
        <v>26</v>
      </c>
      <c r="H106" s="2" t="s">
        <v>57</v>
      </c>
      <c r="I106" s="2" t="s">
        <v>27</v>
      </c>
      <c r="J106" s="2" t="s">
        <v>28</v>
      </c>
      <c r="K106" s="6" t="s">
        <v>668</v>
      </c>
      <c r="L106" s="2" t="s">
        <v>55</v>
      </c>
      <c r="M106" s="2" t="s">
        <v>51</v>
      </c>
      <c r="N106" s="2" t="s">
        <v>111</v>
      </c>
      <c r="O106" s="2" t="s">
        <v>33</v>
      </c>
      <c r="P106" s="2" t="s">
        <v>114</v>
      </c>
      <c r="Q106" s="2" t="str">
        <f t="shared" si="2"/>
        <v>NAO2BMT01575101505</v>
      </c>
      <c r="R106" s="2" t="s">
        <v>403</v>
      </c>
      <c r="S106" s="2" t="s">
        <v>373</v>
      </c>
      <c r="T106" s="2">
        <v>12</v>
      </c>
      <c r="U106" s="3" t="str">
        <f t="shared" si="3"/>
        <v>2XL/12</v>
      </c>
    </row>
    <row r="107" spans="1:21" x14ac:dyDescent="0.2">
      <c r="A107" s="2" t="s">
        <v>115</v>
      </c>
      <c r="B107" s="2" t="s">
        <v>72</v>
      </c>
      <c r="C107" s="2" t="s">
        <v>69</v>
      </c>
      <c r="D107" s="2" t="s">
        <v>23</v>
      </c>
      <c r="E107" s="2" t="s">
        <v>24</v>
      </c>
      <c r="F107" s="2" t="s">
        <v>62</v>
      </c>
      <c r="G107" s="2" t="s">
        <v>26</v>
      </c>
      <c r="H107" s="2" t="s">
        <v>72</v>
      </c>
      <c r="I107" s="2" t="s">
        <v>27</v>
      </c>
      <c r="J107" s="2" t="s">
        <v>28</v>
      </c>
      <c r="K107" s="6" t="s">
        <v>668</v>
      </c>
      <c r="L107" s="2" t="s">
        <v>70</v>
      </c>
      <c r="M107" s="2" t="s">
        <v>30</v>
      </c>
      <c r="N107" s="2" t="s">
        <v>111</v>
      </c>
      <c r="O107" s="2" t="s">
        <v>33</v>
      </c>
      <c r="P107" s="2" t="s">
        <v>115</v>
      </c>
      <c r="Q107" s="2" t="str">
        <f t="shared" si="2"/>
        <v>NAO2BMT03560101571</v>
      </c>
      <c r="R107" s="2" t="s">
        <v>419</v>
      </c>
      <c r="S107" s="2" t="s">
        <v>366</v>
      </c>
      <c r="T107" s="2">
        <v>18</v>
      </c>
      <c r="U107" s="3" t="str">
        <f t="shared" si="3"/>
        <v>S/18  M/30  L/30  XL/24  2XL/18</v>
      </c>
    </row>
    <row r="108" spans="1:21" x14ac:dyDescent="0.2">
      <c r="A108" s="2" t="s">
        <v>115</v>
      </c>
      <c r="B108" s="2" t="s">
        <v>72</v>
      </c>
      <c r="C108" s="2" t="s">
        <v>69</v>
      </c>
      <c r="D108" s="2" t="s">
        <v>23</v>
      </c>
      <c r="E108" s="2" t="s">
        <v>24</v>
      </c>
      <c r="F108" s="2" t="s">
        <v>62</v>
      </c>
      <c r="G108" s="2" t="s">
        <v>26</v>
      </c>
      <c r="H108" s="2" t="s">
        <v>72</v>
      </c>
      <c r="I108" s="2" t="s">
        <v>27</v>
      </c>
      <c r="J108" s="2" t="s">
        <v>28</v>
      </c>
      <c r="K108" s="6" t="s">
        <v>668</v>
      </c>
      <c r="L108" s="2" t="s">
        <v>70</v>
      </c>
      <c r="M108" s="2" t="s">
        <v>30</v>
      </c>
      <c r="N108" s="2" t="s">
        <v>111</v>
      </c>
      <c r="O108" s="2" t="s">
        <v>33</v>
      </c>
      <c r="P108" s="2" t="s">
        <v>115</v>
      </c>
      <c r="Q108" s="2" t="str">
        <f t="shared" si="2"/>
        <v>NAO2BMT03560101572</v>
      </c>
      <c r="R108" s="2" t="s">
        <v>420</v>
      </c>
      <c r="S108" s="2" t="s">
        <v>344</v>
      </c>
      <c r="T108" s="2">
        <v>30</v>
      </c>
      <c r="U108" s="3" t="str">
        <f t="shared" si="3"/>
        <v>M/30  L/30  XL/24  2XL/18</v>
      </c>
    </row>
    <row r="109" spans="1:21" x14ac:dyDescent="0.2">
      <c r="A109" s="2" t="s">
        <v>115</v>
      </c>
      <c r="B109" s="2" t="s">
        <v>72</v>
      </c>
      <c r="C109" s="2" t="s">
        <v>69</v>
      </c>
      <c r="D109" s="2" t="s">
        <v>23</v>
      </c>
      <c r="E109" s="2" t="s">
        <v>24</v>
      </c>
      <c r="F109" s="2" t="s">
        <v>62</v>
      </c>
      <c r="G109" s="2" t="s">
        <v>26</v>
      </c>
      <c r="H109" s="2" t="s">
        <v>72</v>
      </c>
      <c r="I109" s="2" t="s">
        <v>27</v>
      </c>
      <c r="J109" s="2" t="s">
        <v>28</v>
      </c>
      <c r="K109" s="6" t="s">
        <v>668</v>
      </c>
      <c r="L109" s="2" t="s">
        <v>70</v>
      </c>
      <c r="M109" s="2" t="s">
        <v>30</v>
      </c>
      <c r="N109" s="2" t="s">
        <v>111</v>
      </c>
      <c r="O109" s="2" t="s">
        <v>33</v>
      </c>
      <c r="P109" s="2" t="s">
        <v>115</v>
      </c>
      <c r="Q109" s="2" t="str">
        <f t="shared" si="2"/>
        <v>NAO2BMT03560101573</v>
      </c>
      <c r="R109" s="2" t="s">
        <v>421</v>
      </c>
      <c r="S109" s="2" t="s">
        <v>369</v>
      </c>
      <c r="T109" s="2">
        <v>30</v>
      </c>
      <c r="U109" s="3" t="str">
        <f t="shared" si="3"/>
        <v>L/30  XL/24  2XL/18</v>
      </c>
    </row>
    <row r="110" spans="1:21" x14ac:dyDescent="0.2">
      <c r="A110" s="2" t="s">
        <v>115</v>
      </c>
      <c r="B110" s="2" t="s">
        <v>72</v>
      </c>
      <c r="C110" s="2" t="s">
        <v>69</v>
      </c>
      <c r="D110" s="2" t="s">
        <v>23</v>
      </c>
      <c r="E110" s="2" t="s">
        <v>24</v>
      </c>
      <c r="F110" s="2" t="s">
        <v>62</v>
      </c>
      <c r="G110" s="2" t="s">
        <v>26</v>
      </c>
      <c r="H110" s="2" t="s">
        <v>72</v>
      </c>
      <c r="I110" s="2" t="s">
        <v>27</v>
      </c>
      <c r="J110" s="2" t="s">
        <v>28</v>
      </c>
      <c r="K110" s="6" t="s">
        <v>668</v>
      </c>
      <c r="L110" s="2" t="s">
        <v>70</v>
      </c>
      <c r="M110" s="2" t="s">
        <v>30</v>
      </c>
      <c r="N110" s="2" t="s">
        <v>111</v>
      </c>
      <c r="O110" s="2" t="s">
        <v>33</v>
      </c>
      <c r="P110" s="2" t="s">
        <v>115</v>
      </c>
      <c r="Q110" s="2" t="str">
        <f t="shared" si="2"/>
        <v>NAO2BMT03560101574</v>
      </c>
      <c r="R110" s="2" t="s">
        <v>422</v>
      </c>
      <c r="S110" s="2" t="s">
        <v>371</v>
      </c>
      <c r="T110" s="2">
        <v>24</v>
      </c>
      <c r="U110" s="3" t="str">
        <f t="shared" si="3"/>
        <v>XL/24  2XL/18</v>
      </c>
    </row>
    <row r="111" spans="1:21" x14ac:dyDescent="0.2">
      <c r="A111" s="2" t="s">
        <v>115</v>
      </c>
      <c r="B111" s="2" t="s">
        <v>72</v>
      </c>
      <c r="C111" s="2" t="s">
        <v>69</v>
      </c>
      <c r="D111" s="2" t="s">
        <v>23</v>
      </c>
      <c r="E111" s="2" t="s">
        <v>24</v>
      </c>
      <c r="F111" s="2" t="s">
        <v>62</v>
      </c>
      <c r="G111" s="2" t="s">
        <v>26</v>
      </c>
      <c r="H111" s="2" t="s">
        <v>72</v>
      </c>
      <c r="I111" s="2" t="s">
        <v>27</v>
      </c>
      <c r="J111" s="2" t="s">
        <v>28</v>
      </c>
      <c r="K111" s="6" t="s">
        <v>668</v>
      </c>
      <c r="L111" s="2" t="s">
        <v>70</v>
      </c>
      <c r="M111" s="2" t="s">
        <v>30</v>
      </c>
      <c r="N111" s="2" t="s">
        <v>111</v>
      </c>
      <c r="O111" s="2" t="s">
        <v>33</v>
      </c>
      <c r="P111" s="2" t="s">
        <v>115</v>
      </c>
      <c r="Q111" s="2" t="str">
        <f t="shared" si="2"/>
        <v>NAO2BMT03560101575</v>
      </c>
      <c r="R111" s="2" t="s">
        <v>423</v>
      </c>
      <c r="S111" s="2" t="s">
        <v>373</v>
      </c>
      <c r="T111" s="2">
        <v>18</v>
      </c>
      <c r="U111" s="3" t="str">
        <f t="shared" si="3"/>
        <v>2XL/18</v>
      </c>
    </row>
    <row r="112" spans="1:21" x14ac:dyDescent="0.2">
      <c r="A112" s="2" t="s">
        <v>116</v>
      </c>
      <c r="B112" s="2" t="s">
        <v>83</v>
      </c>
      <c r="C112" s="2" t="s">
        <v>84</v>
      </c>
      <c r="D112" s="2" t="s">
        <v>23</v>
      </c>
      <c r="E112" s="2" t="s">
        <v>24</v>
      </c>
      <c r="F112" s="2" t="s">
        <v>85</v>
      </c>
      <c r="G112" s="2" t="s">
        <v>86</v>
      </c>
      <c r="H112" s="2" t="s">
        <v>83</v>
      </c>
      <c r="I112" s="2" t="s">
        <v>27</v>
      </c>
      <c r="J112" s="2" t="s">
        <v>28</v>
      </c>
      <c r="K112" s="6" t="s">
        <v>668</v>
      </c>
      <c r="L112" s="2" t="s">
        <v>87</v>
      </c>
      <c r="M112" s="2" t="s">
        <v>30</v>
      </c>
      <c r="N112" s="2" t="s">
        <v>111</v>
      </c>
      <c r="O112" s="2" t="s">
        <v>33</v>
      </c>
      <c r="P112" s="2" t="s">
        <v>116</v>
      </c>
      <c r="Q112" s="2" t="str">
        <f t="shared" si="2"/>
        <v>NAO2BWD21502103464</v>
      </c>
      <c r="R112" s="2" t="s">
        <v>434</v>
      </c>
      <c r="S112" s="2" t="s">
        <v>366</v>
      </c>
      <c r="T112" s="2">
        <v>12</v>
      </c>
      <c r="U112" s="3" t="str">
        <f t="shared" si="3"/>
        <v>S/12  M/18  L/30  XL/30  2XL/15</v>
      </c>
    </row>
    <row r="113" spans="1:21" x14ac:dyDescent="0.2">
      <c r="A113" s="2" t="s">
        <v>116</v>
      </c>
      <c r="B113" s="2" t="s">
        <v>83</v>
      </c>
      <c r="C113" s="2" t="s">
        <v>84</v>
      </c>
      <c r="D113" s="2" t="s">
        <v>23</v>
      </c>
      <c r="E113" s="2" t="s">
        <v>24</v>
      </c>
      <c r="F113" s="2" t="s">
        <v>85</v>
      </c>
      <c r="G113" s="2" t="s">
        <v>86</v>
      </c>
      <c r="H113" s="2" t="s">
        <v>83</v>
      </c>
      <c r="I113" s="2" t="s">
        <v>27</v>
      </c>
      <c r="J113" s="2" t="s">
        <v>28</v>
      </c>
      <c r="K113" s="6" t="s">
        <v>668</v>
      </c>
      <c r="L113" s="2" t="s">
        <v>87</v>
      </c>
      <c r="M113" s="2" t="s">
        <v>30</v>
      </c>
      <c r="N113" s="2" t="s">
        <v>111</v>
      </c>
      <c r="O113" s="2" t="s">
        <v>33</v>
      </c>
      <c r="P113" s="2" t="s">
        <v>116</v>
      </c>
      <c r="Q113" s="2" t="str">
        <f t="shared" si="2"/>
        <v>NAO2BWD21502103465</v>
      </c>
      <c r="R113" s="2" t="s">
        <v>435</v>
      </c>
      <c r="S113" s="2" t="s">
        <v>344</v>
      </c>
      <c r="T113" s="2">
        <v>18</v>
      </c>
      <c r="U113" s="3" t="str">
        <f t="shared" si="3"/>
        <v>M/18  L/30  XL/30  2XL/15</v>
      </c>
    </row>
    <row r="114" spans="1:21" x14ac:dyDescent="0.2">
      <c r="A114" s="2" t="s">
        <v>116</v>
      </c>
      <c r="B114" s="2" t="s">
        <v>83</v>
      </c>
      <c r="C114" s="2" t="s">
        <v>84</v>
      </c>
      <c r="D114" s="2" t="s">
        <v>23</v>
      </c>
      <c r="E114" s="2" t="s">
        <v>24</v>
      </c>
      <c r="F114" s="2" t="s">
        <v>85</v>
      </c>
      <c r="G114" s="2" t="s">
        <v>86</v>
      </c>
      <c r="H114" s="2" t="s">
        <v>83</v>
      </c>
      <c r="I114" s="2" t="s">
        <v>27</v>
      </c>
      <c r="J114" s="2" t="s">
        <v>28</v>
      </c>
      <c r="K114" s="6" t="s">
        <v>668</v>
      </c>
      <c r="L114" s="2" t="s">
        <v>87</v>
      </c>
      <c r="M114" s="2" t="s">
        <v>30</v>
      </c>
      <c r="N114" s="2" t="s">
        <v>111</v>
      </c>
      <c r="O114" s="2" t="s">
        <v>33</v>
      </c>
      <c r="P114" s="2" t="s">
        <v>116</v>
      </c>
      <c r="Q114" s="2" t="str">
        <f t="shared" si="2"/>
        <v>NAO2BWD21502103466</v>
      </c>
      <c r="R114" s="2" t="s">
        <v>436</v>
      </c>
      <c r="S114" s="2" t="s">
        <v>369</v>
      </c>
      <c r="T114" s="2">
        <v>30</v>
      </c>
      <c r="U114" s="3" t="str">
        <f t="shared" si="3"/>
        <v>L/30  XL/30  2XL/15</v>
      </c>
    </row>
    <row r="115" spans="1:21" x14ac:dyDescent="0.2">
      <c r="A115" s="2" t="s">
        <v>116</v>
      </c>
      <c r="B115" s="2" t="s">
        <v>83</v>
      </c>
      <c r="C115" s="2" t="s">
        <v>84</v>
      </c>
      <c r="D115" s="2" t="s">
        <v>23</v>
      </c>
      <c r="E115" s="2" t="s">
        <v>24</v>
      </c>
      <c r="F115" s="2" t="s">
        <v>85</v>
      </c>
      <c r="G115" s="2" t="s">
        <v>86</v>
      </c>
      <c r="H115" s="2" t="s">
        <v>83</v>
      </c>
      <c r="I115" s="2" t="s">
        <v>27</v>
      </c>
      <c r="J115" s="2" t="s">
        <v>28</v>
      </c>
      <c r="K115" s="6" t="s">
        <v>668</v>
      </c>
      <c r="L115" s="2" t="s">
        <v>87</v>
      </c>
      <c r="M115" s="2" t="s">
        <v>30</v>
      </c>
      <c r="N115" s="2" t="s">
        <v>111</v>
      </c>
      <c r="O115" s="2" t="s">
        <v>33</v>
      </c>
      <c r="P115" s="2" t="s">
        <v>116</v>
      </c>
      <c r="Q115" s="2" t="str">
        <f t="shared" si="2"/>
        <v>NAO2BWD21502103467</v>
      </c>
      <c r="R115" s="2" t="s">
        <v>437</v>
      </c>
      <c r="S115" s="2" t="s">
        <v>371</v>
      </c>
      <c r="T115" s="2">
        <v>30</v>
      </c>
      <c r="U115" s="3" t="str">
        <f t="shared" si="3"/>
        <v>XL/30  2XL/15</v>
      </c>
    </row>
    <row r="116" spans="1:21" x14ac:dyDescent="0.2">
      <c r="A116" s="2" t="s">
        <v>116</v>
      </c>
      <c r="B116" s="2" t="s">
        <v>83</v>
      </c>
      <c r="C116" s="2" t="s">
        <v>84</v>
      </c>
      <c r="D116" s="2" t="s">
        <v>23</v>
      </c>
      <c r="E116" s="2" t="s">
        <v>24</v>
      </c>
      <c r="F116" s="2" t="s">
        <v>85</v>
      </c>
      <c r="G116" s="2" t="s">
        <v>86</v>
      </c>
      <c r="H116" s="2" t="s">
        <v>83</v>
      </c>
      <c r="I116" s="2" t="s">
        <v>27</v>
      </c>
      <c r="J116" s="2" t="s">
        <v>28</v>
      </c>
      <c r="K116" s="6" t="s">
        <v>668</v>
      </c>
      <c r="L116" s="2" t="s">
        <v>87</v>
      </c>
      <c r="M116" s="2" t="s">
        <v>30</v>
      </c>
      <c r="N116" s="2" t="s">
        <v>111</v>
      </c>
      <c r="O116" s="2" t="s">
        <v>33</v>
      </c>
      <c r="P116" s="2" t="s">
        <v>116</v>
      </c>
      <c r="Q116" s="2" t="str">
        <f t="shared" si="2"/>
        <v>NAO2BWD21502103468</v>
      </c>
      <c r="R116" s="2" t="s">
        <v>438</v>
      </c>
      <c r="S116" s="2" t="s">
        <v>373</v>
      </c>
      <c r="T116" s="2">
        <v>15</v>
      </c>
      <c r="U116" s="3" t="str">
        <f t="shared" si="3"/>
        <v>2XL/15</v>
      </c>
    </row>
    <row r="117" spans="1:21" x14ac:dyDescent="0.2">
      <c r="A117" s="2" t="s">
        <v>117</v>
      </c>
      <c r="B117" s="2" t="s">
        <v>93</v>
      </c>
      <c r="C117" s="2" t="s">
        <v>94</v>
      </c>
      <c r="D117" s="2" t="s">
        <v>23</v>
      </c>
      <c r="E117" s="2" t="s">
        <v>24</v>
      </c>
      <c r="F117" s="2" t="s">
        <v>95</v>
      </c>
      <c r="G117" s="2" t="s">
        <v>86</v>
      </c>
      <c r="H117" s="2" t="s">
        <v>93</v>
      </c>
      <c r="I117" s="2" t="s">
        <v>27</v>
      </c>
      <c r="J117" s="2" t="s">
        <v>28</v>
      </c>
      <c r="K117" s="6" t="s">
        <v>668</v>
      </c>
      <c r="L117" s="2" t="s">
        <v>96</v>
      </c>
      <c r="M117" s="2" t="s">
        <v>30</v>
      </c>
      <c r="N117" s="2" t="s">
        <v>111</v>
      </c>
      <c r="O117" s="2" t="s">
        <v>33</v>
      </c>
      <c r="P117" s="2" t="s">
        <v>117</v>
      </c>
      <c r="Q117" s="2" t="str">
        <f t="shared" si="2"/>
        <v>NAO2BWP21509104105</v>
      </c>
      <c r="R117" s="2" t="s">
        <v>444</v>
      </c>
      <c r="S117" s="2" t="s">
        <v>440</v>
      </c>
      <c r="T117" s="2">
        <v>20</v>
      </c>
      <c r="U117" s="3" t="str">
        <f t="shared" si="3"/>
        <v>XS/20  S/55  M/35  L/10</v>
      </c>
    </row>
    <row r="118" spans="1:21" x14ac:dyDescent="0.2">
      <c r="A118" s="2" t="s">
        <v>117</v>
      </c>
      <c r="B118" s="2" t="s">
        <v>93</v>
      </c>
      <c r="C118" s="2" t="s">
        <v>94</v>
      </c>
      <c r="D118" s="2" t="s">
        <v>23</v>
      </c>
      <c r="E118" s="2" t="s">
        <v>24</v>
      </c>
      <c r="F118" s="2" t="s">
        <v>95</v>
      </c>
      <c r="G118" s="2" t="s">
        <v>86</v>
      </c>
      <c r="H118" s="2" t="s">
        <v>93</v>
      </c>
      <c r="I118" s="2" t="s">
        <v>27</v>
      </c>
      <c r="J118" s="2" t="s">
        <v>28</v>
      </c>
      <c r="K118" s="6" t="s">
        <v>668</v>
      </c>
      <c r="L118" s="2" t="s">
        <v>96</v>
      </c>
      <c r="M118" s="2" t="s">
        <v>30</v>
      </c>
      <c r="N118" s="2" t="s">
        <v>111</v>
      </c>
      <c r="O118" s="2" t="s">
        <v>33</v>
      </c>
      <c r="P118" s="2" t="s">
        <v>117</v>
      </c>
      <c r="Q118" s="2" t="str">
        <f t="shared" si="2"/>
        <v>NAO2BWP21509104106</v>
      </c>
      <c r="R118" s="2" t="s">
        <v>445</v>
      </c>
      <c r="S118" s="2" t="s">
        <v>366</v>
      </c>
      <c r="T118" s="2">
        <v>55</v>
      </c>
      <c r="U118" s="3" t="str">
        <f t="shared" si="3"/>
        <v>S/55  M/35  L/10</v>
      </c>
    </row>
    <row r="119" spans="1:21" x14ac:dyDescent="0.2">
      <c r="A119" s="2" t="s">
        <v>117</v>
      </c>
      <c r="B119" s="2" t="s">
        <v>93</v>
      </c>
      <c r="C119" s="2" t="s">
        <v>94</v>
      </c>
      <c r="D119" s="2" t="s">
        <v>23</v>
      </c>
      <c r="E119" s="2" t="s">
        <v>24</v>
      </c>
      <c r="F119" s="2" t="s">
        <v>95</v>
      </c>
      <c r="G119" s="2" t="s">
        <v>86</v>
      </c>
      <c r="H119" s="2" t="s">
        <v>93</v>
      </c>
      <c r="I119" s="2" t="s">
        <v>27</v>
      </c>
      <c r="J119" s="2" t="s">
        <v>28</v>
      </c>
      <c r="K119" s="6" t="s">
        <v>668</v>
      </c>
      <c r="L119" s="2" t="s">
        <v>96</v>
      </c>
      <c r="M119" s="2" t="s">
        <v>30</v>
      </c>
      <c r="N119" s="2" t="s">
        <v>111</v>
      </c>
      <c r="O119" s="2" t="s">
        <v>33</v>
      </c>
      <c r="P119" s="2" t="s">
        <v>117</v>
      </c>
      <c r="Q119" s="2" t="str">
        <f t="shared" si="2"/>
        <v>NAO2BWP21509104107</v>
      </c>
      <c r="R119" s="2" t="s">
        <v>446</v>
      </c>
      <c r="S119" s="2" t="s">
        <v>344</v>
      </c>
      <c r="T119" s="2">
        <v>35</v>
      </c>
      <c r="U119" s="3" t="str">
        <f t="shared" si="3"/>
        <v>M/35  L/10</v>
      </c>
    </row>
    <row r="120" spans="1:21" x14ac:dyDescent="0.2">
      <c r="A120" s="2" t="s">
        <v>117</v>
      </c>
      <c r="B120" s="2" t="s">
        <v>93</v>
      </c>
      <c r="C120" s="2" t="s">
        <v>94</v>
      </c>
      <c r="D120" s="2" t="s">
        <v>23</v>
      </c>
      <c r="E120" s="2" t="s">
        <v>24</v>
      </c>
      <c r="F120" s="2" t="s">
        <v>95</v>
      </c>
      <c r="G120" s="2" t="s">
        <v>86</v>
      </c>
      <c r="H120" s="2" t="s">
        <v>93</v>
      </c>
      <c r="I120" s="2" t="s">
        <v>27</v>
      </c>
      <c r="J120" s="2" t="s">
        <v>28</v>
      </c>
      <c r="K120" s="6" t="s">
        <v>668</v>
      </c>
      <c r="L120" s="2" t="s">
        <v>96</v>
      </c>
      <c r="M120" s="2" t="s">
        <v>30</v>
      </c>
      <c r="N120" s="2" t="s">
        <v>111</v>
      </c>
      <c r="O120" s="2" t="s">
        <v>33</v>
      </c>
      <c r="P120" s="2" t="s">
        <v>117</v>
      </c>
      <c r="Q120" s="2" t="str">
        <f t="shared" si="2"/>
        <v>NAO2BWP21509104108</v>
      </c>
      <c r="R120" s="2" t="s">
        <v>447</v>
      </c>
      <c r="S120" s="2" t="s">
        <v>369</v>
      </c>
      <c r="T120" s="2">
        <v>10</v>
      </c>
      <c r="U120" s="3" t="str">
        <f t="shared" si="3"/>
        <v>L/10</v>
      </c>
    </row>
    <row r="121" spans="1:21" x14ac:dyDescent="0.2">
      <c r="A121" s="2" t="s">
        <v>118</v>
      </c>
      <c r="B121" s="2" t="s">
        <v>106</v>
      </c>
      <c r="C121" s="2" t="s">
        <v>107</v>
      </c>
      <c r="D121" s="2" t="s">
        <v>23</v>
      </c>
      <c r="E121" s="2" t="s">
        <v>24</v>
      </c>
      <c r="F121" s="2" t="s">
        <v>46</v>
      </c>
      <c r="G121" s="2" t="s">
        <v>86</v>
      </c>
      <c r="H121" s="2" t="s">
        <v>106</v>
      </c>
      <c r="I121" s="2" t="s">
        <v>27</v>
      </c>
      <c r="J121" s="2" t="s">
        <v>28</v>
      </c>
      <c r="K121" s="6" t="s">
        <v>668</v>
      </c>
      <c r="L121" s="2" t="s">
        <v>108</v>
      </c>
      <c r="M121" s="2" t="s">
        <v>30</v>
      </c>
      <c r="N121" s="2" t="s">
        <v>111</v>
      </c>
      <c r="O121" s="2" t="s">
        <v>33</v>
      </c>
      <c r="P121" s="2" t="s">
        <v>118</v>
      </c>
      <c r="Q121" s="2" t="str">
        <f t="shared" si="2"/>
        <v>NAO2BWT91546106632</v>
      </c>
      <c r="R121" s="2" t="s">
        <v>456</v>
      </c>
      <c r="S121" s="2" t="s">
        <v>366</v>
      </c>
      <c r="T121" s="2">
        <v>30</v>
      </c>
      <c r="U121" s="3" t="str">
        <f t="shared" si="3"/>
        <v>S/30  M/48  L/48  XL/30</v>
      </c>
    </row>
    <row r="122" spans="1:21" x14ac:dyDescent="0.2">
      <c r="A122" s="2" t="s">
        <v>118</v>
      </c>
      <c r="B122" s="2" t="s">
        <v>106</v>
      </c>
      <c r="C122" s="2" t="s">
        <v>107</v>
      </c>
      <c r="D122" s="2" t="s">
        <v>23</v>
      </c>
      <c r="E122" s="2" t="s">
        <v>24</v>
      </c>
      <c r="F122" s="2" t="s">
        <v>46</v>
      </c>
      <c r="G122" s="2" t="s">
        <v>86</v>
      </c>
      <c r="H122" s="2" t="s">
        <v>106</v>
      </c>
      <c r="I122" s="2" t="s">
        <v>27</v>
      </c>
      <c r="J122" s="2" t="s">
        <v>28</v>
      </c>
      <c r="K122" s="6" t="s">
        <v>668</v>
      </c>
      <c r="L122" s="2" t="s">
        <v>108</v>
      </c>
      <c r="M122" s="2" t="s">
        <v>30</v>
      </c>
      <c r="N122" s="2" t="s">
        <v>111</v>
      </c>
      <c r="O122" s="2" t="s">
        <v>33</v>
      </c>
      <c r="P122" s="2" t="s">
        <v>118</v>
      </c>
      <c r="Q122" s="2" t="str">
        <f t="shared" si="2"/>
        <v>NAO2BWT91546106633</v>
      </c>
      <c r="R122" s="2" t="s">
        <v>457</v>
      </c>
      <c r="S122" s="2" t="s">
        <v>344</v>
      </c>
      <c r="T122" s="2">
        <v>48</v>
      </c>
      <c r="U122" s="3" t="str">
        <f t="shared" si="3"/>
        <v>M/48  L/48  XL/30</v>
      </c>
    </row>
    <row r="123" spans="1:21" x14ac:dyDescent="0.2">
      <c r="A123" s="2" t="s">
        <v>118</v>
      </c>
      <c r="B123" s="2" t="s">
        <v>106</v>
      </c>
      <c r="C123" s="2" t="s">
        <v>107</v>
      </c>
      <c r="D123" s="2" t="s">
        <v>23</v>
      </c>
      <c r="E123" s="2" t="s">
        <v>24</v>
      </c>
      <c r="F123" s="2" t="s">
        <v>46</v>
      </c>
      <c r="G123" s="2" t="s">
        <v>86</v>
      </c>
      <c r="H123" s="2" t="s">
        <v>106</v>
      </c>
      <c r="I123" s="2" t="s">
        <v>27</v>
      </c>
      <c r="J123" s="2" t="s">
        <v>28</v>
      </c>
      <c r="K123" s="6" t="s">
        <v>668</v>
      </c>
      <c r="L123" s="2" t="s">
        <v>108</v>
      </c>
      <c r="M123" s="2" t="s">
        <v>30</v>
      </c>
      <c r="N123" s="2" t="s">
        <v>111</v>
      </c>
      <c r="O123" s="2" t="s">
        <v>33</v>
      </c>
      <c r="P123" s="2" t="s">
        <v>118</v>
      </c>
      <c r="Q123" s="2" t="str">
        <f t="shared" si="2"/>
        <v>NAO2BWT91546106634</v>
      </c>
      <c r="R123" s="2" t="s">
        <v>458</v>
      </c>
      <c r="S123" s="2" t="s">
        <v>369</v>
      </c>
      <c r="T123" s="2">
        <v>48</v>
      </c>
      <c r="U123" s="3" t="str">
        <f t="shared" si="3"/>
        <v>L/48  XL/30</v>
      </c>
    </row>
    <row r="124" spans="1:21" x14ac:dyDescent="0.2">
      <c r="A124" s="2" t="s">
        <v>118</v>
      </c>
      <c r="B124" s="2" t="s">
        <v>106</v>
      </c>
      <c r="C124" s="2" t="s">
        <v>107</v>
      </c>
      <c r="D124" s="2" t="s">
        <v>23</v>
      </c>
      <c r="E124" s="2" t="s">
        <v>24</v>
      </c>
      <c r="F124" s="2" t="s">
        <v>46</v>
      </c>
      <c r="G124" s="2" t="s">
        <v>86</v>
      </c>
      <c r="H124" s="2" t="s">
        <v>106</v>
      </c>
      <c r="I124" s="2" t="s">
        <v>27</v>
      </c>
      <c r="J124" s="2" t="s">
        <v>28</v>
      </c>
      <c r="K124" s="6" t="s">
        <v>668</v>
      </c>
      <c r="L124" s="2" t="s">
        <v>108</v>
      </c>
      <c r="M124" s="2" t="s">
        <v>30</v>
      </c>
      <c r="N124" s="2" t="s">
        <v>111</v>
      </c>
      <c r="O124" s="2" t="s">
        <v>33</v>
      </c>
      <c r="P124" s="2" t="s">
        <v>118</v>
      </c>
      <c r="Q124" s="2" t="str">
        <f t="shared" si="2"/>
        <v>NAO2BWT91546106635</v>
      </c>
      <c r="R124" s="2" t="s">
        <v>459</v>
      </c>
      <c r="S124" s="2" t="s">
        <v>371</v>
      </c>
      <c r="T124" s="2">
        <v>30</v>
      </c>
      <c r="U124" s="3" t="str">
        <f t="shared" si="3"/>
        <v>XL/30</v>
      </c>
    </row>
    <row r="125" spans="1:21" x14ac:dyDescent="0.2">
      <c r="A125" s="2" t="s">
        <v>120</v>
      </c>
      <c r="B125" s="2" t="s">
        <v>53</v>
      </c>
      <c r="C125" s="2" t="s">
        <v>54</v>
      </c>
      <c r="D125" s="2" t="s">
        <v>23</v>
      </c>
      <c r="E125" s="2" t="s">
        <v>24</v>
      </c>
      <c r="F125" s="2" t="s">
        <v>46</v>
      </c>
      <c r="G125" s="2" t="s">
        <v>26</v>
      </c>
      <c r="H125" s="2" t="s">
        <v>53</v>
      </c>
      <c r="I125" s="2" t="s">
        <v>27</v>
      </c>
      <c r="J125" s="2" t="s">
        <v>28</v>
      </c>
      <c r="K125" s="6" t="s">
        <v>668</v>
      </c>
      <c r="L125" s="2" t="s">
        <v>55</v>
      </c>
      <c r="M125" s="2" t="s">
        <v>30</v>
      </c>
      <c r="N125" s="2" t="s">
        <v>119</v>
      </c>
      <c r="O125" s="2" t="s">
        <v>33</v>
      </c>
      <c r="P125" s="2" t="s">
        <v>120</v>
      </c>
      <c r="Q125" s="2" t="str">
        <f t="shared" si="2"/>
        <v>NAO2CMT01575101486</v>
      </c>
      <c r="R125" s="2" t="s">
        <v>394</v>
      </c>
      <c r="S125" s="2" t="s">
        <v>366</v>
      </c>
      <c r="T125" s="2">
        <v>18</v>
      </c>
      <c r="U125" s="3" t="str">
        <f t="shared" si="3"/>
        <v>S/18  M/45  L/66  XL/45  2XL/36</v>
      </c>
    </row>
    <row r="126" spans="1:21" x14ac:dyDescent="0.2">
      <c r="A126" s="2" t="s">
        <v>120</v>
      </c>
      <c r="B126" s="2" t="s">
        <v>53</v>
      </c>
      <c r="C126" s="2" t="s">
        <v>54</v>
      </c>
      <c r="D126" s="2" t="s">
        <v>23</v>
      </c>
      <c r="E126" s="2" t="s">
        <v>24</v>
      </c>
      <c r="F126" s="2" t="s">
        <v>46</v>
      </c>
      <c r="G126" s="2" t="s">
        <v>26</v>
      </c>
      <c r="H126" s="2" t="s">
        <v>53</v>
      </c>
      <c r="I126" s="2" t="s">
        <v>27</v>
      </c>
      <c r="J126" s="2" t="s">
        <v>28</v>
      </c>
      <c r="K126" s="6" t="s">
        <v>668</v>
      </c>
      <c r="L126" s="2" t="s">
        <v>55</v>
      </c>
      <c r="M126" s="2" t="s">
        <v>30</v>
      </c>
      <c r="N126" s="2" t="s">
        <v>119</v>
      </c>
      <c r="O126" s="2" t="s">
        <v>33</v>
      </c>
      <c r="P126" s="2" t="s">
        <v>120</v>
      </c>
      <c r="Q126" s="2" t="str">
        <f t="shared" si="2"/>
        <v>NAO2CMT01575101487</v>
      </c>
      <c r="R126" s="2" t="s">
        <v>395</v>
      </c>
      <c r="S126" s="2" t="s">
        <v>344</v>
      </c>
      <c r="T126" s="2">
        <v>45</v>
      </c>
      <c r="U126" s="3" t="str">
        <f t="shared" si="3"/>
        <v>M/45  L/66  XL/45  2XL/36</v>
      </c>
    </row>
    <row r="127" spans="1:21" x14ac:dyDescent="0.2">
      <c r="A127" s="2" t="s">
        <v>120</v>
      </c>
      <c r="B127" s="2" t="s">
        <v>53</v>
      </c>
      <c r="C127" s="2" t="s">
        <v>54</v>
      </c>
      <c r="D127" s="2" t="s">
        <v>23</v>
      </c>
      <c r="E127" s="2" t="s">
        <v>24</v>
      </c>
      <c r="F127" s="2" t="s">
        <v>46</v>
      </c>
      <c r="G127" s="2" t="s">
        <v>26</v>
      </c>
      <c r="H127" s="2" t="s">
        <v>53</v>
      </c>
      <c r="I127" s="2" t="s">
        <v>27</v>
      </c>
      <c r="J127" s="2" t="s">
        <v>28</v>
      </c>
      <c r="K127" s="6" t="s">
        <v>668</v>
      </c>
      <c r="L127" s="2" t="s">
        <v>55</v>
      </c>
      <c r="M127" s="2" t="s">
        <v>30</v>
      </c>
      <c r="N127" s="2" t="s">
        <v>119</v>
      </c>
      <c r="O127" s="2" t="s">
        <v>33</v>
      </c>
      <c r="P127" s="2" t="s">
        <v>120</v>
      </c>
      <c r="Q127" s="2" t="str">
        <f t="shared" si="2"/>
        <v>NAO2CMT01575101488</v>
      </c>
      <c r="R127" s="2" t="s">
        <v>396</v>
      </c>
      <c r="S127" s="2" t="s">
        <v>369</v>
      </c>
      <c r="T127" s="2">
        <v>66</v>
      </c>
      <c r="U127" s="3" t="str">
        <f t="shared" si="3"/>
        <v>L/66  XL/45  2XL/36</v>
      </c>
    </row>
    <row r="128" spans="1:21" x14ac:dyDescent="0.2">
      <c r="A128" s="2" t="s">
        <v>120</v>
      </c>
      <c r="B128" s="2" t="s">
        <v>53</v>
      </c>
      <c r="C128" s="2" t="s">
        <v>54</v>
      </c>
      <c r="D128" s="2" t="s">
        <v>23</v>
      </c>
      <c r="E128" s="2" t="s">
        <v>24</v>
      </c>
      <c r="F128" s="2" t="s">
        <v>46</v>
      </c>
      <c r="G128" s="2" t="s">
        <v>26</v>
      </c>
      <c r="H128" s="2" t="s">
        <v>53</v>
      </c>
      <c r="I128" s="2" t="s">
        <v>27</v>
      </c>
      <c r="J128" s="2" t="s">
        <v>28</v>
      </c>
      <c r="K128" s="6" t="s">
        <v>668</v>
      </c>
      <c r="L128" s="2" t="s">
        <v>55</v>
      </c>
      <c r="M128" s="2" t="s">
        <v>30</v>
      </c>
      <c r="N128" s="2" t="s">
        <v>119</v>
      </c>
      <c r="O128" s="2" t="s">
        <v>33</v>
      </c>
      <c r="P128" s="2" t="s">
        <v>120</v>
      </c>
      <c r="Q128" s="2" t="str">
        <f t="shared" si="2"/>
        <v>NAO2CMT01575101489</v>
      </c>
      <c r="R128" s="2" t="s">
        <v>397</v>
      </c>
      <c r="S128" s="2" t="s">
        <v>371</v>
      </c>
      <c r="T128" s="2">
        <v>45</v>
      </c>
      <c r="U128" s="3" t="str">
        <f t="shared" si="3"/>
        <v>XL/45  2XL/36</v>
      </c>
    </row>
    <row r="129" spans="1:21" x14ac:dyDescent="0.2">
      <c r="A129" s="2" t="s">
        <v>120</v>
      </c>
      <c r="B129" s="2" t="s">
        <v>53</v>
      </c>
      <c r="C129" s="2" t="s">
        <v>54</v>
      </c>
      <c r="D129" s="2" t="s">
        <v>23</v>
      </c>
      <c r="E129" s="2" t="s">
        <v>24</v>
      </c>
      <c r="F129" s="2" t="s">
        <v>46</v>
      </c>
      <c r="G129" s="2" t="s">
        <v>26</v>
      </c>
      <c r="H129" s="2" t="s">
        <v>53</v>
      </c>
      <c r="I129" s="2" t="s">
        <v>27</v>
      </c>
      <c r="J129" s="2" t="s">
        <v>28</v>
      </c>
      <c r="K129" s="6" t="s">
        <v>668</v>
      </c>
      <c r="L129" s="2" t="s">
        <v>55</v>
      </c>
      <c r="M129" s="2" t="s">
        <v>30</v>
      </c>
      <c r="N129" s="2" t="s">
        <v>119</v>
      </c>
      <c r="O129" s="2" t="s">
        <v>33</v>
      </c>
      <c r="P129" s="2" t="s">
        <v>120</v>
      </c>
      <c r="Q129" s="2" t="str">
        <f t="shared" si="2"/>
        <v>NAO2CMT01575101490</v>
      </c>
      <c r="R129" s="2" t="s">
        <v>398</v>
      </c>
      <c r="S129" s="2" t="s">
        <v>373</v>
      </c>
      <c r="T129" s="2">
        <v>36</v>
      </c>
      <c r="U129" s="3" t="str">
        <f t="shared" si="3"/>
        <v>2XL/36</v>
      </c>
    </row>
    <row r="130" spans="1:21" x14ac:dyDescent="0.2">
      <c r="A130" s="2" t="s">
        <v>121</v>
      </c>
      <c r="B130" s="2" t="s">
        <v>83</v>
      </c>
      <c r="C130" s="2" t="s">
        <v>84</v>
      </c>
      <c r="D130" s="2" t="s">
        <v>23</v>
      </c>
      <c r="E130" s="2" t="s">
        <v>24</v>
      </c>
      <c r="F130" s="2" t="s">
        <v>85</v>
      </c>
      <c r="G130" s="2" t="s">
        <v>86</v>
      </c>
      <c r="H130" s="2" t="s">
        <v>83</v>
      </c>
      <c r="I130" s="2" t="s">
        <v>27</v>
      </c>
      <c r="J130" s="2" t="s">
        <v>28</v>
      </c>
      <c r="K130" s="6" t="s">
        <v>668</v>
      </c>
      <c r="L130" s="2" t="s">
        <v>87</v>
      </c>
      <c r="M130" s="2" t="s">
        <v>30</v>
      </c>
      <c r="N130" s="2" t="s">
        <v>119</v>
      </c>
      <c r="O130" s="2" t="s">
        <v>33</v>
      </c>
      <c r="P130" s="2" t="s">
        <v>121</v>
      </c>
      <c r="Q130" s="2" t="str">
        <f t="shared" ref="Q130:Q193" si="4">CONCATENATE(N130,L130,R130)</f>
        <v>NAO2CWD21502103464</v>
      </c>
      <c r="R130" s="2" t="s">
        <v>434</v>
      </c>
      <c r="S130" s="2" t="s">
        <v>366</v>
      </c>
      <c r="T130" s="2">
        <v>12</v>
      </c>
      <c r="U130" s="3" t="str">
        <f t="shared" si="3"/>
        <v>S/12  M/18  L/30  XL/30  2XL/15</v>
      </c>
    </row>
    <row r="131" spans="1:21" x14ac:dyDescent="0.2">
      <c r="A131" s="2" t="s">
        <v>121</v>
      </c>
      <c r="B131" s="2" t="s">
        <v>83</v>
      </c>
      <c r="C131" s="2" t="s">
        <v>84</v>
      </c>
      <c r="D131" s="2" t="s">
        <v>23</v>
      </c>
      <c r="E131" s="2" t="s">
        <v>24</v>
      </c>
      <c r="F131" s="2" t="s">
        <v>85</v>
      </c>
      <c r="G131" s="2" t="s">
        <v>86</v>
      </c>
      <c r="H131" s="2" t="s">
        <v>83</v>
      </c>
      <c r="I131" s="2" t="s">
        <v>27</v>
      </c>
      <c r="J131" s="2" t="s">
        <v>28</v>
      </c>
      <c r="K131" s="6" t="s">
        <v>668</v>
      </c>
      <c r="L131" s="2" t="s">
        <v>87</v>
      </c>
      <c r="M131" s="2" t="s">
        <v>30</v>
      </c>
      <c r="N131" s="2" t="s">
        <v>119</v>
      </c>
      <c r="O131" s="2" t="s">
        <v>33</v>
      </c>
      <c r="P131" s="2" t="s">
        <v>121</v>
      </c>
      <c r="Q131" s="2" t="str">
        <f t="shared" si="4"/>
        <v>NAO2CWD21502103465</v>
      </c>
      <c r="R131" s="2" t="s">
        <v>435</v>
      </c>
      <c r="S131" s="2" t="s">
        <v>344</v>
      </c>
      <c r="T131" s="2">
        <v>18</v>
      </c>
      <c r="U131" s="3" t="str">
        <f t="shared" ref="U131:U194" si="5">IF(P131=P132,S131&amp;"/"&amp;T131&amp;"  "&amp;U132,S131&amp;"/"&amp;T131)</f>
        <v>M/18  L/30  XL/30  2XL/15</v>
      </c>
    </row>
    <row r="132" spans="1:21" x14ac:dyDescent="0.2">
      <c r="A132" s="2" t="s">
        <v>121</v>
      </c>
      <c r="B132" s="2" t="s">
        <v>83</v>
      </c>
      <c r="C132" s="2" t="s">
        <v>84</v>
      </c>
      <c r="D132" s="2" t="s">
        <v>23</v>
      </c>
      <c r="E132" s="2" t="s">
        <v>24</v>
      </c>
      <c r="F132" s="2" t="s">
        <v>85</v>
      </c>
      <c r="G132" s="2" t="s">
        <v>86</v>
      </c>
      <c r="H132" s="2" t="s">
        <v>83</v>
      </c>
      <c r="I132" s="2" t="s">
        <v>27</v>
      </c>
      <c r="J132" s="2" t="s">
        <v>28</v>
      </c>
      <c r="K132" s="6" t="s">
        <v>668</v>
      </c>
      <c r="L132" s="2" t="s">
        <v>87</v>
      </c>
      <c r="M132" s="2" t="s">
        <v>30</v>
      </c>
      <c r="N132" s="2" t="s">
        <v>119</v>
      </c>
      <c r="O132" s="2" t="s">
        <v>33</v>
      </c>
      <c r="P132" s="2" t="s">
        <v>121</v>
      </c>
      <c r="Q132" s="2" t="str">
        <f t="shared" si="4"/>
        <v>NAO2CWD21502103466</v>
      </c>
      <c r="R132" s="2" t="s">
        <v>436</v>
      </c>
      <c r="S132" s="2" t="s">
        <v>369</v>
      </c>
      <c r="T132" s="2">
        <v>30</v>
      </c>
      <c r="U132" s="3" t="str">
        <f t="shared" si="5"/>
        <v>L/30  XL/30  2XL/15</v>
      </c>
    </row>
    <row r="133" spans="1:21" x14ac:dyDescent="0.2">
      <c r="A133" s="2" t="s">
        <v>121</v>
      </c>
      <c r="B133" s="2" t="s">
        <v>83</v>
      </c>
      <c r="C133" s="2" t="s">
        <v>84</v>
      </c>
      <c r="D133" s="2" t="s">
        <v>23</v>
      </c>
      <c r="E133" s="2" t="s">
        <v>24</v>
      </c>
      <c r="F133" s="2" t="s">
        <v>85</v>
      </c>
      <c r="G133" s="2" t="s">
        <v>86</v>
      </c>
      <c r="H133" s="2" t="s">
        <v>83</v>
      </c>
      <c r="I133" s="2" t="s">
        <v>27</v>
      </c>
      <c r="J133" s="2" t="s">
        <v>28</v>
      </c>
      <c r="K133" s="6" t="s">
        <v>668</v>
      </c>
      <c r="L133" s="2" t="s">
        <v>87</v>
      </c>
      <c r="M133" s="2" t="s">
        <v>30</v>
      </c>
      <c r="N133" s="2" t="s">
        <v>119</v>
      </c>
      <c r="O133" s="2" t="s">
        <v>33</v>
      </c>
      <c r="P133" s="2" t="s">
        <v>121</v>
      </c>
      <c r="Q133" s="2" t="str">
        <f t="shared" si="4"/>
        <v>NAO2CWD21502103467</v>
      </c>
      <c r="R133" s="2" t="s">
        <v>437</v>
      </c>
      <c r="S133" s="2" t="s">
        <v>371</v>
      </c>
      <c r="T133" s="2">
        <v>30</v>
      </c>
      <c r="U133" s="3" t="str">
        <f t="shared" si="5"/>
        <v>XL/30  2XL/15</v>
      </c>
    </row>
    <row r="134" spans="1:21" x14ac:dyDescent="0.2">
      <c r="A134" s="2" t="s">
        <v>121</v>
      </c>
      <c r="B134" s="2" t="s">
        <v>83</v>
      </c>
      <c r="C134" s="2" t="s">
        <v>84</v>
      </c>
      <c r="D134" s="2" t="s">
        <v>23</v>
      </c>
      <c r="E134" s="2" t="s">
        <v>24</v>
      </c>
      <c r="F134" s="2" t="s">
        <v>85</v>
      </c>
      <c r="G134" s="2" t="s">
        <v>86</v>
      </c>
      <c r="H134" s="2" t="s">
        <v>83</v>
      </c>
      <c r="I134" s="2" t="s">
        <v>27</v>
      </c>
      <c r="J134" s="2" t="s">
        <v>28</v>
      </c>
      <c r="K134" s="6" t="s">
        <v>668</v>
      </c>
      <c r="L134" s="2" t="s">
        <v>87</v>
      </c>
      <c r="M134" s="2" t="s">
        <v>30</v>
      </c>
      <c r="N134" s="2" t="s">
        <v>119</v>
      </c>
      <c r="O134" s="2" t="s">
        <v>33</v>
      </c>
      <c r="P134" s="2" t="s">
        <v>121</v>
      </c>
      <c r="Q134" s="2" t="str">
        <f t="shared" si="4"/>
        <v>NAO2CWD21502103468</v>
      </c>
      <c r="R134" s="2" t="s">
        <v>438</v>
      </c>
      <c r="S134" s="2" t="s">
        <v>373</v>
      </c>
      <c r="T134" s="2">
        <v>15</v>
      </c>
      <c r="U134" s="3" t="str">
        <f t="shared" si="5"/>
        <v>2XL/15</v>
      </c>
    </row>
    <row r="135" spans="1:21" x14ac:dyDescent="0.2">
      <c r="A135" s="2" t="s">
        <v>124</v>
      </c>
      <c r="B135" s="2" t="s">
        <v>122</v>
      </c>
      <c r="C135" s="2" t="s">
        <v>22</v>
      </c>
      <c r="D135" s="2" t="s">
        <v>61</v>
      </c>
      <c r="E135" s="2" t="s">
        <v>24</v>
      </c>
      <c r="F135" s="2" t="s">
        <v>25</v>
      </c>
      <c r="G135" s="2" t="s">
        <v>26</v>
      </c>
      <c r="H135" s="2" t="s">
        <v>122</v>
      </c>
      <c r="I135" s="2" t="s">
        <v>27</v>
      </c>
      <c r="J135" s="2" t="s">
        <v>28</v>
      </c>
      <c r="K135" s="6" t="s">
        <v>668</v>
      </c>
      <c r="L135" s="2" t="s">
        <v>29</v>
      </c>
      <c r="M135" s="2" t="s">
        <v>64</v>
      </c>
      <c r="N135" s="2" t="s">
        <v>123</v>
      </c>
      <c r="O135" s="2" t="s">
        <v>33</v>
      </c>
      <c r="P135" s="2" t="s">
        <v>124</v>
      </c>
      <c r="Q135" s="2" t="str">
        <f t="shared" si="4"/>
        <v>NAO2DMJ03558100016</v>
      </c>
      <c r="R135" s="2" t="s">
        <v>465</v>
      </c>
      <c r="S135" s="2" t="s">
        <v>366</v>
      </c>
      <c r="T135" s="2">
        <v>45</v>
      </c>
      <c r="U135" s="3" t="str">
        <f t="shared" si="5"/>
        <v>S/45  M/60  L/39  XL/30  2XL/9</v>
      </c>
    </row>
    <row r="136" spans="1:21" x14ac:dyDescent="0.2">
      <c r="A136" s="2" t="s">
        <v>124</v>
      </c>
      <c r="B136" s="2" t="s">
        <v>122</v>
      </c>
      <c r="C136" s="2" t="s">
        <v>22</v>
      </c>
      <c r="D136" s="2" t="s">
        <v>61</v>
      </c>
      <c r="E136" s="2" t="s">
        <v>24</v>
      </c>
      <c r="F136" s="2" t="s">
        <v>25</v>
      </c>
      <c r="G136" s="2" t="s">
        <v>26</v>
      </c>
      <c r="H136" s="2" t="s">
        <v>122</v>
      </c>
      <c r="I136" s="2" t="s">
        <v>27</v>
      </c>
      <c r="J136" s="2" t="s">
        <v>28</v>
      </c>
      <c r="K136" s="6" t="s">
        <v>668</v>
      </c>
      <c r="L136" s="2" t="s">
        <v>29</v>
      </c>
      <c r="M136" s="2" t="s">
        <v>64</v>
      </c>
      <c r="N136" s="2" t="s">
        <v>123</v>
      </c>
      <c r="O136" s="2" t="s">
        <v>33</v>
      </c>
      <c r="P136" s="2" t="s">
        <v>124</v>
      </c>
      <c r="Q136" s="2" t="str">
        <f t="shared" si="4"/>
        <v>NAO2DMJ03558100017</v>
      </c>
      <c r="R136" s="2" t="s">
        <v>466</v>
      </c>
      <c r="S136" s="2" t="s">
        <v>344</v>
      </c>
      <c r="T136" s="2">
        <v>60</v>
      </c>
      <c r="U136" s="3" t="str">
        <f t="shared" si="5"/>
        <v>M/60  L/39  XL/30  2XL/9</v>
      </c>
    </row>
    <row r="137" spans="1:21" x14ac:dyDescent="0.2">
      <c r="A137" s="2" t="s">
        <v>124</v>
      </c>
      <c r="B137" s="2" t="s">
        <v>122</v>
      </c>
      <c r="C137" s="2" t="s">
        <v>22</v>
      </c>
      <c r="D137" s="2" t="s">
        <v>61</v>
      </c>
      <c r="E137" s="2" t="s">
        <v>24</v>
      </c>
      <c r="F137" s="2" t="s">
        <v>25</v>
      </c>
      <c r="G137" s="2" t="s">
        <v>26</v>
      </c>
      <c r="H137" s="2" t="s">
        <v>122</v>
      </c>
      <c r="I137" s="2" t="s">
        <v>27</v>
      </c>
      <c r="J137" s="2" t="s">
        <v>28</v>
      </c>
      <c r="K137" s="6" t="s">
        <v>668</v>
      </c>
      <c r="L137" s="2" t="s">
        <v>29</v>
      </c>
      <c r="M137" s="2" t="s">
        <v>64</v>
      </c>
      <c r="N137" s="2" t="s">
        <v>123</v>
      </c>
      <c r="O137" s="2" t="s">
        <v>33</v>
      </c>
      <c r="P137" s="2" t="s">
        <v>124</v>
      </c>
      <c r="Q137" s="2" t="str">
        <f t="shared" si="4"/>
        <v>NAO2DMJ03558100018</v>
      </c>
      <c r="R137" s="2" t="s">
        <v>467</v>
      </c>
      <c r="S137" s="2" t="s">
        <v>369</v>
      </c>
      <c r="T137" s="2">
        <v>39</v>
      </c>
      <c r="U137" s="3" t="str">
        <f t="shared" si="5"/>
        <v>L/39  XL/30  2XL/9</v>
      </c>
    </row>
    <row r="138" spans="1:21" x14ac:dyDescent="0.2">
      <c r="A138" s="2" t="s">
        <v>124</v>
      </c>
      <c r="B138" s="2" t="s">
        <v>122</v>
      </c>
      <c r="C138" s="2" t="s">
        <v>22</v>
      </c>
      <c r="D138" s="2" t="s">
        <v>61</v>
      </c>
      <c r="E138" s="2" t="s">
        <v>24</v>
      </c>
      <c r="F138" s="2" t="s">
        <v>25</v>
      </c>
      <c r="G138" s="2" t="s">
        <v>26</v>
      </c>
      <c r="H138" s="2" t="s">
        <v>122</v>
      </c>
      <c r="I138" s="2" t="s">
        <v>27</v>
      </c>
      <c r="J138" s="2" t="s">
        <v>28</v>
      </c>
      <c r="K138" s="6" t="s">
        <v>668</v>
      </c>
      <c r="L138" s="2" t="s">
        <v>29</v>
      </c>
      <c r="M138" s="2" t="s">
        <v>64</v>
      </c>
      <c r="N138" s="2" t="s">
        <v>123</v>
      </c>
      <c r="O138" s="2" t="s">
        <v>33</v>
      </c>
      <c r="P138" s="2" t="s">
        <v>124</v>
      </c>
      <c r="Q138" s="2" t="str">
        <f t="shared" si="4"/>
        <v>NAO2DMJ03558100019</v>
      </c>
      <c r="R138" s="2" t="s">
        <v>468</v>
      </c>
      <c r="S138" s="2" t="s">
        <v>371</v>
      </c>
      <c r="T138" s="2">
        <v>30</v>
      </c>
      <c r="U138" s="3" t="str">
        <f t="shared" si="5"/>
        <v>XL/30  2XL/9</v>
      </c>
    </row>
    <row r="139" spans="1:21" x14ac:dyDescent="0.2">
      <c r="A139" s="2" t="s">
        <v>124</v>
      </c>
      <c r="B139" s="2" t="s">
        <v>122</v>
      </c>
      <c r="C139" s="2" t="s">
        <v>22</v>
      </c>
      <c r="D139" s="2" t="s">
        <v>61</v>
      </c>
      <c r="E139" s="2" t="s">
        <v>24</v>
      </c>
      <c r="F139" s="2" t="s">
        <v>25</v>
      </c>
      <c r="G139" s="2" t="s">
        <v>26</v>
      </c>
      <c r="H139" s="2" t="s">
        <v>122</v>
      </c>
      <c r="I139" s="2" t="s">
        <v>27</v>
      </c>
      <c r="J139" s="2" t="s">
        <v>28</v>
      </c>
      <c r="K139" s="6" t="s">
        <v>668</v>
      </c>
      <c r="L139" s="2" t="s">
        <v>29</v>
      </c>
      <c r="M139" s="2" t="s">
        <v>64</v>
      </c>
      <c r="N139" s="2" t="s">
        <v>123</v>
      </c>
      <c r="O139" s="2" t="s">
        <v>33</v>
      </c>
      <c r="P139" s="2" t="s">
        <v>124</v>
      </c>
      <c r="Q139" s="2" t="str">
        <f t="shared" si="4"/>
        <v>NAO2DMJ03558100020</v>
      </c>
      <c r="R139" s="2" t="s">
        <v>469</v>
      </c>
      <c r="S139" s="2" t="s">
        <v>373</v>
      </c>
      <c r="T139" s="2">
        <v>9</v>
      </c>
      <c r="U139" s="3" t="str">
        <f t="shared" si="5"/>
        <v>2XL/9</v>
      </c>
    </row>
    <row r="140" spans="1:21" x14ac:dyDescent="0.2">
      <c r="A140" s="2" t="s">
        <v>125</v>
      </c>
      <c r="B140" s="2" t="s">
        <v>53</v>
      </c>
      <c r="C140" s="2" t="s">
        <v>54</v>
      </c>
      <c r="D140" s="2" t="s">
        <v>23</v>
      </c>
      <c r="E140" s="2" t="s">
        <v>24</v>
      </c>
      <c r="F140" s="2" t="s">
        <v>46</v>
      </c>
      <c r="G140" s="2" t="s">
        <v>26</v>
      </c>
      <c r="H140" s="2" t="s">
        <v>53</v>
      </c>
      <c r="I140" s="2" t="s">
        <v>27</v>
      </c>
      <c r="J140" s="2" t="s">
        <v>28</v>
      </c>
      <c r="K140" s="6" t="s">
        <v>668</v>
      </c>
      <c r="L140" s="2" t="s">
        <v>55</v>
      </c>
      <c r="M140" s="2" t="s">
        <v>30</v>
      </c>
      <c r="N140" s="2" t="s">
        <v>123</v>
      </c>
      <c r="O140" s="2" t="s">
        <v>33</v>
      </c>
      <c r="P140" s="2" t="s">
        <v>125</v>
      </c>
      <c r="Q140" s="2" t="str">
        <f t="shared" si="4"/>
        <v>NAO2DMT01575101486</v>
      </c>
      <c r="R140" s="2" t="s">
        <v>394</v>
      </c>
      <c r="S140" s="2" t="s">
        <v>366</v>
      </c>
      <c r="T140" s="2">
        <v>18</v>
      </c>
      <c r="U140" s="3" t="str">
        <f t="shared" si="5"/>
        <v>S/18  M/45  L/66  XL/45  2XL/36</v>
      </c>
    </row>
    <row r="141" spans="1:21" x14ac:dyDescent="0.2">
      <c r="A141" s="2" t="s">
        <v>125</v>
      </c>
      <c r="B141" s="2" t="s">
        <v>53</v>
      </c>
      <c r="C141" s="2" t="s">
        <v>54</v>
      </c>
      <c r="D141" s="2" t="s">
        <v>23</v>
      </c>
      <c r="E141" s="2" t="s">
        <v>24</v>
      </c>
      <c r="F141" s="2" t="s">
        <v>46</v>
      </c>
      <c r="G141" s="2" t="s">
        <v>26</v>
      </c>
      <c r="H141" s="2" t="s">
        <v>53</v>
      </c>
      <c r="I141" s="2" t="s">
        <v>27</v>
      </c>
      <c r="J141" s="2" t="s">
        <v>28</v>
      </c>
      <c r="K141" s="6" t="s">
        <v>668</v>
      </c>
      <c r="L141" s="2" t="s">
        <v>55</v>
      </c>
      <c r="M141" s="2" t="s">
        <v>30</v>
      </c>
      <c r="N141" s="2" t="s">
        <v>123</v>
      </c>
      <c r="O141" s="2" t="s">
        <v>33</v>
      </c>
      <c r="P141" s="2" t="s">
        <v>125</v>
      </c>
      <c r="Q141" s="2" t="str">
        <f t="shared" si="4"/>
        <v>NAO2DMT01575101487</v>
      </c>
      <c r="R141" s="2" t="s">
        <v>395</v>
      </c>
      <c r="S141" s="2" t="s">
        <v>344</v>
      </c>
      <c r="T141" s="2">
        <v>45</v>
      </c>
      <c r="U141" s="3" t="str">
        <f t="shared" si="5"/>
        <v>M/45  L/66  XL/45  2XL/36</v>
      </c>
    </row>
    <row r="142" spans="1:21" x14ac:dyDescent="0.2">
      <c r="A142" s="2" t="s">
        <v>125</v>
      </c>
      <c r="B142" s="2" t="s">
        <v>53</v>
      </c>
      <c r="C142" s="2" t="s">
        <v>54</v>
      </c>
      <c r="D142" s="2" t="s">
        <v>23</v>
      </c>
      <c r="E142" s="2" t="s">
        <v>24</v>
      </c>
      <c r="F142" s="2" t="s">
        <v>46</v>
      </c>
      <c r="G142" s="2" t="s">
        <v>26</v>
      </c>
      <c r="H142" s="2" t="s">
        <v>53</v>
      </c>
      <c r="I142" s="2" t="s">
        <v>27</v>
      </c>
      <c r="J142" s="2" t="s">
        <v>28</v>
      </c>
      <c r="K142" s="6" t="s">
        <v>668</v>
      </c>
      <c r="L142" s="2" t="s">
        <v>55</v>
      </c>
      <c r="M142" s="2" t="s">
        <v>30</v>
      </c>
      <c r="N142" s="2" t="s">
        <v>123</v>
      </c>
      <c r="O142" s="2" t="s">
        <v>33</v>
      </c>
      <c r="P142" s="2" t="s">
        <v>125</v>
      </c>
      <c r="Q142" s="2" t="str">
        <f t="shared" si="4"/>
        <v>NAO2DMT01575101488</v>
      </c>
      <c r="R142" s="2" t="s">
        <v>396</v>
      </c>
      <c r="S142" s="2" t="s">
        <v>369</v>
      </c>
      <c r="T142" s="2">
        <v>66</v>
      </c>
      <c r="U142" s="3" t="str">
        <f t="shared" si="5"/>
        <v>L/66  XL/45  2XL/36</v>
      </c>
    </row>
    <row r="143" spans="1:21" x14ac:dyDescent="0.2">
      <c r="A143" s="2" t="s">
        <v>125</v>
      </c>
      <c r="B143" s="2" t="s">
        <v>53</v>
      </c>
      <c r="C143" s="2" t="s">
        <v>54</v>
      </c>
      <c r="D143" s="2" t="s">
        <v>23</v>
      </c>
      <c r="E143" s="2" t="s">
        <v>24</v>
      </c>
      <c r="F143" s="2" t="s">
        <v>46</v>
      </c>
      <c r="G143" s="2" t="s">
        <v>26</v>
      </c>
      <c r="H143" s="2" t="s">
        <v>53</v>
      </c>
      <c r="I143" s="2" t="s">
        <v>27</v>
      </c>
      <c r="J143" s="2" t="s">
        <v>28</v>
      </c>
      <c r="K143" s="6" t="s">
        <v>668</v>
      </c>
      <c r="L143" s="2" t="s">
        <v>55</v>
      </c>
      <c r="M143" s="2" t="s">
        <v>30</v>
      </c>
      <c r="N143" s="2" t="s">
        <v>123</v>
      </c>
      <c r="O143" s="2" t="s">
        <v>33</v>
      </c>
      <c r="P143" s="2" t="s">
        <v>125</v>
      </c>
      <c r="Q143" s="2" t="str">
        <f t="shared" si="4"/>
        <v>NAO2DMT01575101489</v>
      </c>
      <c r="R143" s="2" t="s">
        <v>397</v>
      </c>
      <c r="S143" s="2" t="s">
        <v>371</v>
      </c>
      <c r="T143" s="2">
        <v>45</v>
      </c>
      <c r="U143" s="3" t="str">
        <f t="shared" si="5"/>
        <v>XL/45  2XL/36</v>
      </c>
    </row>
    <row r="144" spans="1:21" x14ac:dyDescent="0.2">
      <c r="A144" s="2" t="s">
        <v>125</v>
      </c>
      <c r="B144" s="2" t="s">
        <v>53</v>
      </c>
      <c r="C144" s="2" t="s">
        <v>54</v>
      </c>
      <c r="D144" s="2" t="s">
        <v>23</v>
      </c>
      <c r="E144" s="2" t="s">
        <v>24</v>
      </c>
      <c r="F144" s="2" t="s">
        <v>46</v>
      </c>
      <c r="G144" s="2" t="s">
        <v>26</v>
      </c>
      <c r="H144" s="2" t="s">
        <v>53</v>
      </c>
      <c r="I144" s="2" t="s">
        <v>27</v>
      </c>
      <c r="J144" s="2" t="s">
        <v>28</v>
      </c>
      <c r="K144" s="6" t="s">
        <v>668</v>
      </c>
      <c r="L144" s="2" t="s">
        <v>55</v>
      </c>
      <c r="M144" s="2" t="s">
        <v>30</v>
      </c>
      <c r="N144" s="2" t="s">
        <v>123</v>
      </c>
      <c r="O144" s="2" t="s">
        <v>33</v>
      </c>
      <c r="P144" s="2" t="s">
        <v>125</v>
      </c>
      <c r="Q144" s="2" t="str">
        <f t="shared" si="4"/>
        <v>NAO2DMT01575101490</v>
      </c>
      <c r="R144" s="2" t="s">
        <v>398</v>
      </c>
      <c r="S144" s="2" t="s">
        <v>373</v>
      </c>
      <c r="T144" s="2">
        <v>36</v>
      </c>
      <c r="U144" s="3" t="str">
        <f t="shared" si="5"/>
        <v>2XL/36</v>
      </c>
    </row>
    <row r="145" spans="1:21" x14ac:dyDescent="0.2">
      <c r="A145" s="2" t="s">
        <v>126</v>
      </c>
      <c r="B145" s="2" t="s">
        <v>83</v>
      </c>
      <c r="C145" s="2" t="s">
        <v>84</v>
      </c>
      <c r="D145" s="2" t="s">
        <v>23</v>
      </c>
      <c r="E145" s="2" t="s">
        <v>24</v>
      </c>
      <c r="F145" s="2" t="s">
        <v>85</v>
      </c>
      <c r="G145" s="2" t="s">
        <v>86</v>
      </c>
      <c r="H145" s="2" t="s">
        <v>83</v>
      </c>
      <c r="I145" s="2" t="s">
        <v>27</v>
      </c>
      <c r="J145" s="2" t="s">
        <v>28</v>
      </c>
      <c r="K145" s="6" t="s">
        <v>668</v>
      </c>
      <c r="L145" s="2" t="s">
        <v>87</v>
      </c>
      <c r="M145" s="2" t="s">
        <v>30</v>
      </c>
      <c r="N145" s="2" t="s">
        <v>123</v>
      </c>
      <c r="O145" s="2" t="s">
        <v>33</v>
      </c>
      <c r="P145" s="2" t="s">
        <v>126</v>
      </c>
      <c r="Q145" s="2" t="str">
        <f t="shared" si="4"/>
        <v>NAO2DWD21502103464</v>
      </c>
      <c r="R145" s="2" t="s">
        <v>434</v>
      </c>
      <c r="S145" s="2" t="s">
        <v>366</v>
      </c>
      <c r="T145" s="2">
        <v>12</v>
      </c>
      <c r="U145" s="3" t="str">
        <f t="shared" si="5"/>
        <v>S/12  M/18  L/30  XL/30  2XL/15</v>
      </c>
    </row>
    <row r="146" spans="1:21" x14ac:dyDescent="0.2">
      <c r="A146" s="2" t="s">
        <v>126</v>
      </c>
      <c r="B146" s="2" t="s">
        <v>83</v>
      </c>
      <c r="C146" s="2" t="s">
        <v>84</v>
      </c>
      <c r="D146" s="2" t="s">
        <v>23</v>
      </c>
      <c r="E146" s="2" t="s">
        <v>24</v>
      </c>
      <c r="F146" s="2" t="s">
        <v>85</v>
      </c>
      <c r="G146" s="2" t="s">
        <v>86</v>
      </c>
      <c r="H146" s="2" t="s">
        <v>83</v>
      </c>
      <c r="I146" s="2" t="s">
        <v>27</v>
      </c>
      <c r="J146" s="2" t="s">
        <v>28</v>
      </c>
      <c r="K146" s="6" t="s">
        <v>668</v>
      </c>
      <c r="L146" s="2" t="s">
        <v>87</v>
      </c>
      <c r="M146" s="2" t="s">
        <v>30</v>
      </c>
      <c r="N146" s="2" t="s">
        <v>123</v>
      </c>
      <c r="O146" s="2" t="s">
        <v>33</v>
      </c>
      <c r="P146" s="2" t="s">
        <v>126</v>
      </c>
      <c r="Q146" s="2" t="str">
        <f t="shared" si="4"/>
        <v>NAO2DWD21502103465</v>
      </c>
      <c r="R146" s="2" t="s">
        <v>435</v>
      </c>
      <c r="S146" s="2" t="s">
        <v>344</v>
      </c>
      <c r="T146" s="2">
        <v>18</v>
      </c>
      <c r="U146" s="3" t="str">
        <f t="shared" si="5"/>
        <v>M/18  L/30  XL/30  2XL/15</v>
      </c>
    </row>
    <row r="147" spans="1:21" x14ac:dyDescent="0.2">
      <c r="A147" s="2" t="s">
        <v>126</v>
      </c>
      <c r="B147" s="2" t="s">
        <v>83</v>
      </c>
      <c r="C147" s="2" t="s">
        <v>84</v>
      </c>
      <c r="D147" s="2" t="s">
        <v>23</v>
      </c>
      <c r="E147" s="2" t="s">
        <v>24</v>
      </c>
      <c r="F147" s="2" t="s">
        <v>85</v>
      </c>
      <c r="G147" s="2" t="s">
        <v>86</v>
      </c>
      <c r="H147" s="2" t="s">
        <v>83</v>
      </c>
      <c r="I147" s="2" t="s">
        <v>27</v>
      </c>
      <c r="J147" s="2" t="s">
        <v>28</v>
      </c>
      <c r="K147" s="6" t="s">
        <v>668</v>
      </c>
      <c r="L147" s="2" t="s">
        <v>87</v>
      </c>
      <c r="M147" s="2" t="s">
        <v>30</v>
      </c>
      <c r="N147" s="2" t="s">
        <v>123</v>
      </c>
      <c r="O147" s="2" t="s">
        <v>33</v>
      </c>
      <c r="P147" s="2" t="s">
        <v>126</v>
      </c>
      <c r="Q147" s="2" t="str">
        <f t="shared" si="4"/>
        <v>NAO2DWD21502103466</v>
      </c>
      <c r="R147" s="2" t="s">
        <v>436</v>
      </c>
      <c r="S147" s="2" t="s">
        <v>369</v>
      </c>
      <c r="T147" s="2">
        <v>30</v>
      </c>
      <c r="U147" s="3" t="str">
        <f t="shared" si="5"/>
        <v>L/30  XL/30  2XL/15</v>
      </c>
    </row>
    <row r="148" spans="1:21" x14ac:dyDescent="0.2">
      <c r="A148" s="2" t="s">
        <v>126</v>
      </c>
      <c r="B148" s="2" t="s">
        <v>83</v>
      </c>
      <c r="C148" s="2" t="s">
        <v>84</v>
      </c>
      <c r="D148" s="2" t="s">
        <v>23</v>
      </c>
      <c r="E148" s="2" t="s">
        <v>24</v>
      </c>
      <c r="F148" s="2" t="s">
        <v>85</v>
      </c>
      <c r="G148" s="2" t="s">
        <v>86</v>
      </c>
      <c r="H148" s="2" t="s">
        <v>83</v>
      </c>
      <c r="I148" s="2" t="s">
        <v>27</v>
      </c>
      <c r="J148" s="2" t="s">
        <v>28</v>
      </c>
      <c r="K148" s="6" t="s">
        <v>668</v>
      </c>
      <c r="L148" s="2" t="s">
        <v>87</v>
      </c>
      <c r="M148" s="2" t="s">
        <v>30</v>
      </c>
      <c r="N148" s="2" t="s">
        <v>123</v>
      </c>
      <c r="O148" s="2" t="s">
        <v>33</v>
      </c>
      <c r="P148" s="2" t="s">
        <v>126</v>
      </c>
      <c r="Q148" s="2" t="str">
        <f t="shared" si="4"/>
        <v>NAO2DWD21502103467</v>
      </c>
      <c r="R148" s="2" t="s">
        <v>437</v>
      </c>
      <c r="S148" s="2" t="s">
        <v>371</v>
      </c>
      <c r="T148" s="2">
        <v>30</v>
      </c>
      <c r="U148" s="3" t="str">
        <f t="shared" si="5"/>
        <v>XL/30  2XL/15</v>
      </c>
    </row>
    <row r="149" spans="1:21" x14ac:dyDescent="0.2">
      <c r="A149" s="2" t="s">
        <v>126</v>
      </c>
      <c r="B149" s="2" t="s">
        <v>83</v>
      </c>
      <c r="C149" s="2" t="s">
        <v>84</v>
      </c>
      <c r="D149" s="2" t="s">
        <v>23</v>
      </c>
      <c r="E149" s="2" t="s">
        <v>24</v>
      </c>
      <c r="F149" s="2" t="s">
        <v>85</v>
      </c>
      <c r="G149" s="2" t="s">
        <v>86</v>
      </c>
      <c r="H149" s="2" t="s">
        <v>83</v>
      </c>
      <c r="I149" s="2" t="s">
        <v>27</v>
      </c>
      <c r="J149" s="2" t="s">
        <v>28</v>
      </c>
      <c r="K149" s="6" t="s">
        <v>668</v>
      </c>
      <c r="L149" s="2" t="s">
        <v>87</v>
      </c>
      <c r="M149" s="2" t="s">
        <v>30</v>
      </c>
      <c r="N149" s="2" t="s">
        <v>123</v>
      </c>
      <c r="O149" s="2" t="s">
        <v>33</v>
      </c>
      <c r="P149" s="2" t="s">
        <v>126</v>
      </c>
      <c r="Q149" s="2" t="str">
        <f t="shared" si="4"/>
        <v>NAO2DWD21502103468</v>
      </c>
      <c r="R149" s="2" t="s">
        <v>438</v>
      </c>
      <c r="S149" s="2" t="s">
        <v>373</v>
      </c>
      <c r="T149" s="2">
        <v>15</v>
      </c>
      <c r="U149" s="3" t="str">
        <f t="shared" si="5"/>
        <v>2XL/15</v>
      </c>
    </row>
    <row r="150" spans="1:21" x14ac:dyDescent="0.2">
      <c r="A150" s="2" t="s">
        <v>135</v>
      </c>
      <c r="B150" s="2" t="s">
        <v>127</v>
      </c>
      <c r="C150" s="2" t="s">
        <v>132</v>
      </c>
      <c r="D150" s="2">
        <v>0</v>
      </c>
      <c r="E150" s="2" t="s">
        <v>128</v>
      </c>
      <c r="F150" s="2" t="s">
        <v>129</v>
      </c>
      <c r="G150" s="2" t="s">
        <v>130</v>
      </c>
      <c r="H150" s="2" t="s">
        <v>131</v>
      </c>
      <c r="I150" s="2" t="s">
        <v>132</v>
      </c>
      <c r="J150" s="2" t="s">
        <v>28</v>
      </c>
      <c r="K150" s="6" t="s">
        <v>668</v>
      </c>
      <c r="L150" s="2" t="s">
        <v>127</v>
      </c>
      <c r="M150" s="2" t="s">
        <v>133</v>
      </c>
      <c r="N150" s="2" t="s">
        <v>134</v>
      </c>
      <c r="O150" s="2" t="s">
        <v>33</v>
      </c>
      <c r="P150" s="2" t="s">
        <v>135</v>
      </c>
      <c r="Q150" s="2" t="str">
        <f t="shared" si="4"/>
        <v>NAO1AML574EVE111431</v>
      </c>
      <c r="R150" s="2" t="s">
        <v>470</v>
      </c>
      <c r="S150" s="2" t="s">
        <v>471</v>
      </c>
      <c r="T150" s="2">
        <v>6</v>
      </c>
      <c r="U150" s="3" t="str">
        <f t="shared" si="5"/>
        <v>5.5/6  6/6  6.5/6  7/6  7.5/6  8/6  8.5/12  9/12  9.5/6  10/6</v>
      </c>
    </row>
    <row r="151" spans="1:21" x14ac:dyDescent="0.2">
      <c r="A151" s="2" t="s">
        <v>135</v>
      </c>
      <c r="B151" s="2" t="s">
        <v>127</v>
      </c>
      <c r="C151" s="2" t="s">
        <v>132</v>
      </c>
      <c r="D151" s="2">
        <v>0</v>
      </c>
      <c r="E151" s="2" t="s">
        <v>128</v>
      </c>
      <c r="F151" s="2" t="s">
        <v>129</v>
      </c>
      <c r="G151" s="2" t="s">
        <v>130</v>
      </c>
      <c r="H151" s="2" t="s">
        <v>131</v>
      </c>
      <c r="I151" s="2" t="s">
        <v>132</v>
      </c>
      <c r="J151" s="2" t="s">
        <v>28</v>
      </c>
      <c r="K151" s="6" t="s">
        <v>668</v>
      </c>
      <c r="L151" s="2" t="s">
        <v>127</v>
      </c>
      <c r="M151" s="2" t="s">
        <v>133</v>
      </c>
      <c r="N151" s="2" t="s">
        <v>134</v>
      </c>
      <c r="O151" s="2" t="s">
        <v>33</v>
      </c>
      <c r="P151" s="2" t="s">
        <v>135</v>
      </c>
      <c r="Q151" s="2" t="str">
        <f t="shared" si="4"/>
        <v>NAO1AML574EVE111432</v>
      </c>
      <c r="R151" s="2" t="s">
        <v>472</v>
      </c>
      <c r="S151" s="2" t="s">
        <v>473</v>
      </c>
      <c r="T151" s="2">
        <v>6</v>
      </c>
      <c r="U151" s="3" t="str">
        <f t="shared" si="5"/>
        <v>6/6  6.5/6  7/6  7.5/6  8/6  8.5/12  9/12  9.5/6  10/6</v>
      </c>
    </row>
    <row r="152" spans="1:21" x14ac:dyDescent="0.2">
      <c r="A152" s="2" t="s">
        <v>135</v>
      </c>
      <c r="B152" s="2" t="s">
        <v>127</v>
      </c>
      <c r="C152" s="2" t="s">
        <v>132</v>
      </c>
      <c r="D152" s="2">
        <v>0</v>
      </c>
      <c r="E152" s="2" t="s">
        <v>128</v>
      </c>
      <c r="F152" s="2" t="s">
        <v>129</v>
      </c>
      <c r="G152" s="2" t="s">
        <v>130</v>
      </c>
      <c r="H152" s="2" t="s">
        <v>131</v>
      </c>
      <c r="I152" s="2" t="s">
        <v>132</v>
      </c>
      <c r="J152" s="2" t="s">
        <v>28</v>
      </c>
      <c r="K152" s="6" t="s">
        <v>668</v>
      </c>
      <c r="L152" s="2" t="s">
        <v>127</v>
      </c>
      <c r="M152" s="2" t="s">
        <v>133</v>
      </c>
      <c r="N152" s="2" t="s">
        <v>134</v>
      </c>
      <c r="O152" s="2" t="s">
        <v>33</v>
      </c>
      <c r="P152" s="2" t="s">
        <v>135</v>
      </c>
      <c r="Q152" s="2" t="str">
        <f t="shared" si="4"/>
        <v>NAO1AML574EVE111433</v>
      </c>
      <c r="R152" s="2" t="s">
        <v>474</v>
      </c>
      <c r="S152" s="2" t="s">
        <v>475</v>
      </c>
      <c r="T152" s="2">
        <v>6</v>
      </c>
      <c r="U152" s="3" t="str">
        <f t="shared" si="5"/>
        <v>6.5/6  7/6  7.5/6  8/6  8.5/12  9/12  9.5/6  10/6</v>
      </c>
    </row>
    <row r="153" spans="1:21" x14ac:dyDescent="0.2">
      <c r="A153" s="2" t="s">
        <v>135</v>
      </c>
      <c r="B153" s="2" t="s">
        <v>127</v>
      </c>
      <c r="C153" s="2" t="s">
        <v>132</v>
      </c>
      <c r="D153" s="2">
        <v>0</v>
      </c>
      <c r="E153" s="2" t="s">
        <v>128</v>
      </c>
      <c r="F153" s="2" t="s">
        <v>129</v>
      </c>
      <c r="G153" s="2" t="s">
        <v>130</v>
      </c>
      <c r="H153" s="2" t="s">
        <v>131</v>
      </c>
      <c r="I153" s="2" t="s">
        <v>132</v>
      </c>
      <c r="J153" s="2" t="s">
        <v>28</v>
      </c>
      <c r="K153" s="6" t="s">
        <v>668</v>
      </c>
      <c r="L153" s="2" t="s">
        <v>127</v>
      </c>
      <c r="M153" s="2" t="s">
        <v>133</v>
      </c>
      <c r="N153" s="2" t="s">
        <v>134</v>
      </c>
      <c r="O153" s="2" t="s">
        <v>33</v>
      </c>
      <c r="P153" s="2" t="s">
        <v>135</v>
      </c>
      <c r="Q153" s="2" t="str">
        <f t="shared" si="4"/>
        <v>NAO1AML574EVE111434</v>
      </c>
      <c r="R153" s="2" t="s">
        <v>476</v>
      </c>
      <c r="S153" s="2" t="s">
        <v>477</v>
      </c>
      <c r="T153" s="2">
        <v>6</v>
      </c>
      <c r="U153" s="3" t="str">
        <f t="shared" si="5"/>
        <v>7/6  7.5/6  8/6  8.5/12  9/12  9.5/6  10/6</v>
      </c>
    </row>
    <row r="154" spans="1:21" x14ac:dyDescent="0.2">
      <c r="A154" s="2" t="s">
        <v>135</v>
      </c>
      <c r="B154" s="2" t="s">
        <v>127</v>
      </c>
      <c r="C154" s="2" t="s">
        <v>132</v>
      </c>
      <c r="D154" s="2">
        <v>0</v>
      </c>
      <c r="E154" s="2" t="s">
        <v>128</v>
      </c>
      <c r="F154" s="2" t="s">
        <v>129</v>
      </c>
      <c r="G154" s="2" t="s">
        <v>130</v>
      </c>
      <c r="H154" s="2" t="s">
        <v>131</v>
      </c>
      <c r="I154" s="2" t="s">
        <v>132</v>
      </c>
      <c r="J154" s="2" t="s">
        <v>28</v>
      </c>
      <c r="K154" s="6" t="s">
        <v>668</v>
      </c>
      <c r="L154" s="2" t="s">
        <v>127</v>
      </c>
      <c r="M154" s="2" t="s">
        <v>133</v>
      </c>
      <c r="N154" s="2" t="s">
        <v>134</v>
      </c>
      <c r="O154" s="2" t="s">
        <v>33</v>
      </c>
      <c r="P154" s="2" t="s">
        <v>135</v>
      </c>
      <c r="Q154" s="2" t="str">
        <f t="shared" si="4"/>
        <v>NAO1AML574EVE111435</v>
      </c>
      <c r="R154" s="2" t="s">
        <v>478</v>
      </c>
      <c r="S154" s="2" t="s">
        <v>479</v>
      </c>
      <c r="T154" s="2">
        <v>6</v>
      </c>
      <c r="U154" s="3" t="str">
        <f t="shared" si="5"/>
        <v>7.5/6  8/6  8.5/12  9/12  9.5/6  10/6</v>
      </c>
    </row>
    <row r="155" spans="1:21" x14ac:dyDescent="0.2">
      <c r="A155" s="2" t="s">
        <v>135</v>
      </c>
      <c r="B155" s="2" t="s">
        <v>127</v>
      </c>
      <c r="C155" s="2" t="s">
        <v>132</v>
      </c>
      <c r="D155" s="2">
        <v>0</v>
      </c>
      <c r="E155" s="2" t="s">
        <v>128</v>
      </c>
      <c r="F155" s="2" t="s">
        <v>129</v>
      </c>
      <c r="G155" s="2" t="s">
        <v>130</v>
      </c>
      <c r="H155" s="2" t="s">
        <v>131</v>
      </c>
      <c r="I155" s="2" t="s">
        <v>132</v>
      </c>
      <c r="J155" s="2" t="s">
        <v>28</v>
      </c>
      <c r="K155" s="6" t="s">
        <v>668</v>
      </c>
      <c r="L155" s="2" t="s">
        <v>127</v>
      </c>
      <c r="M155" s="2" t="s">
        <v>133</v>
      </c>
      <c r="N155" s="2" t="s">
        <v>134</v>
      </c>
      <c r="O155" s="2" t="s">
        <v>33</v>
      </c>
      <c r="P155" s="2" t="s">
        <v>135</v>
      </c>
      <c r="Q155" s="2" t="str">
        <f t="shared" si="4"/>
        <v>NAO1AML574EVE111436</v>
      </c>
      <c r="R155" s="2" t="s">
        <v>480</v>
      </c>
      <c r="S155" s="2" t="s">
        <v>481</v>
      </c>
      <c r="T155" s="2">
        <v>6</v>
      </c>
      <c r="U155" s="3" t="str">
        <f t="shared" si="5"/>
        <v>8/6  8.5/12  9/12  9.5/6  10/6</v>
      </c>
    </row>
    <row r="156" spans="1:21" x14ac:dyDescent="0.2">
      <c r="A156" s="2" t="s">
        <v>135</v>
      </c>
      <c r="B156" s="2" t="s">
        <v>127</v>
      </c>
      <c r="C156" s="2" t="s">
        <v>132</v>
      </c>
      <c r="D156" s="2">
        <v>0</v>
      </c>
      <c r="E156" s="2" t="s">
        <v>128</v>
      </c>
      <c r="F156" s="2" t="s">
        <v>129</v>
      </c>
      <c r="G156" s="2" t="s">
        <v>130</v>
      </c>
      <c r="H156" s="2" t="s">
        <v>131</v>
      </c>
      <c r="I156" s="2" t="s">
        <v>132</v>
      </c>
      <c r="J156" s="2" t="s">
        <v>28</v>
      </c>
      <c r="K156" s="6" t="s">
        <v>668</v>
      </c>
      <c r="L156" s="2" t="s">
        <v>127</v>
      </c>
      <c r="M156" s="2" t="s">
        <v>133</v>
      </c>
      <c r="N156" s="2" t="s">
        <v>134</v>
      </c>
      <c r="O156" s="2" t="s">
        <v>33</v>
      </c>
      <c r="P156" s="2" t="s">
        <v>135</v>
      </c>
      <c r="Q156" s="2" t="str">
        <f t="shared" si="4"/>
        <v>NAO1AML574EVE111437</v>
      </c>
      <c r="R156" s="2" t="s">
        <v>482</v>
      </c>
      <c r="S156" s="2" t="s">
        <v>483</v>
      </c>
      <c r="T156" s="2">
        <v>12</v>
      </c>
      <c r="U156" s="3" t="str">
        <f t="shared" si="5"/>
        <v>8.5/12  9/12  9.5/6  10/6</v>
      </c>
    </row>
    <row r="157" spans="1:21" x14ac:dyDescent="0.2">
      <c r="A157" s="2" t="s">
        <v>135</v>
      </c>
      <c r="B157" s="2" t="s">
        <v>127</v>
      </c>
      <c r="C157" s="2" t="s">
        <v>132</v>
      </c>
      <c r="D157" s="2">
        <v>0</v>
      </c>
      <c r="E157" s="2" t="s">
        <v>128</v>
      </c>
      <c r="F157" s="2" t="s">
        <v>129</v>
      </c>
      <c r="G157" s="2" t="s">
        <v>130</v>
      </c>
      <c r="H157" s="2" t="s">
        <v>131</v>
      </c>
      <c r="I157" s="2" t="s">
        <v>132</v>
      </c>
      <c r="J157" s="2" t="s">
        <v>28</v>
      </c>
      <c r="K157" s="6" t="s">
        <v>668</v>
      </c>
      <c r="L157" s="2" t="s">
        <v>127</v>
      </c>
      <c r="M157" s="2" t="s">
        <v>133</v>
      </c>
      <c r="N157" s="2" t="s">
        <v>134</v>
      </c>
      <c r="O157" s="2" t="s">
        <v>33</v>
      </c>
      <c r="P157" s="2" t="s">
        <v>135</v>
      </c>
      <c r="Q157" s="2" t="str">
        <f t="shared" si="4"/>
        <v>NAO1AML574EVE111438</v>
      </c>
      <c r="R157" s="2" t="s">
        <v>484</v>
      </c>
      <c r="S157" s="2" t="s">
        <v>485</v>
      </c>
      <c r="T157" s="2">
        <v>12</v>
      </c>
      <c r="U157" s="3" t="str">
        <f t="shared" si="5"/>
        <v>9/12  9.5/6  10/6</v>
      </c>
    </row>
    <row r="158" spans="1:21" x14ac:dyDescent="0.2">
      <c r="A158" s="2" t="s">
        <v>135</v>
      </c>
      <c r="B158" s="2" t="s">
        <v>127</v>
      </c>
      <c r="C158" s="2" t="s">
        <v>132</v>
      </c>
      <c r="D158" s="2">
        <v>0</v>
      </c>
      <c r="E158" s="2" t="s">
        <v>128</v>
      </c>
      <c r="F158" s="2" t="s">
        <v>129</v>
      </c>
      <c r="G158" s="2" t="s">
        <v>130</v>
      </c>
      <c r="H158" s="2" t="s">
        <v>131</v>
      </c>
      <c r="I158" s="2" t="s">
        <v>132</v>
      </c>
      <c r="J158" s="2" t="s">
        <v>28</v>
      </c>
      <c r="K158" s="6" t="s">
        <v>668</v>
      </c>
      <c r="L158" s="2" t="s">
        <v>127</v>
      </c>
      <c r="M158" s="2" t="s">
        <v>133</v>
      </c>
      <c r="N158" s="2" t="s">
        <v>134</v>
      </c>
      <c r="O158" s="2" t="s">
        <v>33</v>
      </c>
      <c r="P158" s="2" t="s">
        <v>135</v>
      </c>
      <c r="Q158" s="2" t="str">
        <f t="shared" si="4"/>
        <v>NAO1AML574EVE111439</v>
      </c>
      <c r="R158" s="2" t="s">
        <v>486</v>
      </c>
      <c r="S158" s="2" t="s">
        <v>487</v>
      </c>
      <c r="T158" s="2">
        <v>6</v>
      </c>
      <c r="U158" s="3" t="str">
        <f t="shared" si="5"/>
        <v>9.5/6  10/6</v>
      </c>
    </row>
    <row r="159" spans="1:21" x14ac:dyDescent="0.2">
      <c r="A159" s="2" t="s">
        <v>135</v>
      </c>
      <c r="B159" s="2" t="s">
        <v>127</v>
      </c>
      <c r="C159" s="2" t="s">
        <v>132</v>
      </c>
      <c r="D159" s="2">
        <v>0</v>
      </c>
      <c r="E159" s="2" t="s">
        <v>128</v>
      </c>
      <c r="F159" s="2" t="s">
        <v>129</v>
      </c>
      <c r="G159" s="2" t="s">
        <v>130</v>
      </c>
      <c r="H159" s="2" t="s">
        <v>131</v>
      </c>
      <c r="I159" s="2" t="s">
        <v>132</v>
      </c>
      <c r="J159" s="2" t="s">
        <v>28</v>
      </c>
      <c r="K159" s="6" t="s">
        <v>668</v>
      </c>
      <c r="L159" s="2" t="s">
        <v>127</v>
      </c>
      <c r="M159" s="2" t="s">
        <v>133</v>
      </c>
      <c r="N159" s="2" t="s">
        <v>134</v>
      </c>
      <c r="O159" s="2" t="s">
        <v>33</v>
      </c>
      <c r="P159" s="2" t="s">
        <v>135</v>
      </c>
      <c r="Q159" s="2" t="str">
        <f t="shared" si="4"/>
        <v>NAO1AML574EVE111440</v>
      </c>
      <c r="R159" s="2" t="s">
        <v>488</v>
      </c>
      <c r="S159" s="2" t="s">
        <v>489</v>
      </c>
      <c r="T159" s="2">
        <v>6</v>
      </c>
      <c r="U159" s="3" t="str">
        <f t="shared" si="5"/>
        <v>10/6</v>
      </c>
    </row>
    <row r="160" spans="1:21" x14ac:dyDescent="0.2">
      <c r="A160" s="2" t="s">
        <v>138</v>
      </c>
      <c r="B160" s="2" t="s">
        <v>136</v>
      </c>
      <c r="C160" s="2" t="s">
        <v>132</v>
      </c>
      <c r="D160" s="2">
        <v>0</v>
      </c>
      <c r="E160" s="2" t="s">
        <v>128</v>
      </c>
      <c r="F160" s="2" t="s">
        <v>129</v>
      </c>
      <c r="G160" s="2" t="s">
        <v>130</v>
      </c>
      <c r="H160" s="2" t="s">
        <v>137</v>
      </c>
      <c r="I160" s="2" t="s">
        <v>132</v>
      </c>
      <c r="J160" s="2" t="s">
        <v>28</v>
      </c>
      <c r="K160" s="6" t="s">
        <v>668</v>
      </c>
      <c r="L160" s="2" t="s">
        <v>136</v>
      </c>
      <c r="M160" s="2" t="s">
        <v>133</v>
      </c>
      <c r="N160" s="2" t="s">
        <v>134</v>
      </c>
      <c r="O160" s="2" t="s">
        <v>33</v>
      </c>
      <c r="P160" s="2" t="s">
        <v>138</v>
      </c>
      <c r="Q160" s="2" t="str">
        <f t="shared" si="4"/>
        <v>NAO1AML574EVN111493</v>
      </c>
      <c r="R160" s="2" t="s">
        <v>490</v>
      </c>
      <c r="S160" s="2" t="s">
        <v>491</v>
      </c>
      <c r="T160" s="2">
        <v>6</v>
      </c>
      <c r="U160" s="3" t="str">
        <f t="shared" si="5"/>
        <v>5/6  5.5/6  6/6  6.5/6  7/6  7.5/6  8/12  8.5/18  9/18  9.5/12  10/12  10.5/6  11/6  12/6</v>
      </c>
    </row>
    <row r="161" spans="1:21" x14ac:dyDescent="0.2">
      <c r="A161" s="2" t="s">
        <v>138</v>
      </c>
      <c r="B161" s="2" t="s">
        <v>136</v>
      </c>
      <c r="C161" s="2" t="s">
        <v>132</v>
      </c>
      <c r="D161" s="2">
        <v>0</v>
      </c>
      <c r="E161" s="2" t="s">
        <v>128</v>
      </c>
      <c r="F161" s="2" t="s">
        <v>129</v>
      </c>
      <c r="G161" s="2" t="s">
        <v>130</v>
      </c>
      <c r="H161" s="2" t="s">
        <v>137</v>
      </c>
      <c r="I161" s="2" t="s">
        <v>132</v>
      </c>
      <c r="J161" s="2" t="s">
        <v>28</v>
      </c>
      <c r="K161" s="6" t="s">
        <v>668</v>
      </c>
      <c r="L161" s="2" t="s">
        <v>136</v>
      </c>
      <c r="M161" s="2" t="s">
        <v>133</v>
      </c>
      <c r="N161" s="2" t="s">
        <v>134</v>
      </c>
      <c r="O161" s="2" t="s">
        <v>33</v>
      </c>
      <c r="P161" s="2" t="s">
        <v>138</v>
      </c>
      <c r="Q161" s="2" t="str">
        <f t="shared" si="4"/>
        <v>NAO1AML574EVN111494</v>
      </c>
      <c r="R161" s="2" t="s">
        <v>492</v>
      </c>
      <c r="S161" s="2" t="s">
        <v>471</v>
      </c>
      <c r="T161" s="2">
        <v>6</v>
      </c>
      <c r="U161" s="3" t="str">
        <f t="shared" si="5"/>
        <v>5.5/6  6/6  6.5/6  7/6  7.5/6  8/12  8.5/18  9/18  9.5/12  10/12  10.5/6  11/6  12/6</v>
      </c>
    </row>
    <row r="162" spans="1:21" x14ac:dyDescent="0.2">
      <c r="A162" s="2" t="s">
        <v>138</v>
      </c>
      <c r="B162" s="2" t="s">
        <v>136</v>
      </c>
      <c r="C162" s="2" t="s">
        <v>132</v>
      </c>
      <c r="D162" s="2">
        <v>0</v>
      </c>
      <c r="E162" s="2" t="s">
        <v>128</v>
      </c>
      <c r="F162" s="2" t="s">
        <v>129</v>
      </c>
      <c r="G162" s="2" t="s">
        <v>130</v>
      </c>
      <c r="H162" s="2" t="s">
        <v>137</v>
      </c>
      <c r="I162" s="2" t="s">
        <v>132</v>
      </c>
      <c r="J162" s="2" t="s">
        <v>28</v>
      </c>
      <c r="K162" s="6" t="s">
        <v>668</v>
      </c>
      <c r="L162" s="2" t="s">
        <v>136</v>
      </c>
      <c r="M162" s="2" t="s">
        <v>133</v>
      </c>
      <c r="N162" s="2" t="s">
        <v>134</v>
      </c>
      <c r="O162" s="2" t="s">
        <v>33</v>
      </c>
      <c r="P162" s="2" t="s">
        <v>138</v>
      </c>
      <c r="Q162" s="2" t="str">
        <f t="shared" si="4"/>
        <v>NAO1AML574EVN111495</v>
      </c>
      <c r="R162" s="2" t="s">
        <v>493</v>
      </c>
      <c r="S162" s="2" t="s">
        <v>473</v>
      </c>
      <c r="T162" s="2">
        <v>6</v>
      </c>
      <c r="U162" s="3" t="str">
        <f t="shared" si="5"/>
        <v>6/6  6.5/6  7/6  7.5/6  8/12  8.5/18  9/18  9.5/12  10/12  10.5/6  11/6  12/6</v>
      </c>
    </row>
    <row r="163" spans="1:21" x14ac:dyDescent="0.2">
      <c r="A163" s="2" t="s">
        <v>138</v>
      </c>
      <c r="B163" s="2" t="s">
        <v>136</v>
      </c>
      <c r="C163" s="2" t="s">
        <v>132</v>
      </c>
      <c r="D163" s="2">
        <v>0</v>
      </c>
      <c r="E163" s="2" t="s">
        <v>128</v>
      </c>
      <c r="F163" s="2" t="s">
        <v>129</v>
      </c>
      <c r="G163" s="2" t="s">
        <v>130</v>
      </c>
      <c r="H163" s="2" t="s">
        <v>137</v>
      </c>
      <c r="I163" s="2" t="s">
        <v>132</v>
      </c>
      <c r="J163" s="2" t="s">
        <v>28</v>
      </c>
      <c r="K163" s="6" t="s">
        <v>668</v>
      </c>
      <c r="L163" s="2" t="s">
        <v>136</v>
      </c>
      <c r="M163" s="2" t="s">
        <v>133</v>
      </c>
      <c r="N163" s="2" t="s">
        <v>134</v>
      </c>
      <c r="O163" s="2" t="s">
        <v>33</v>
      </c>
      <c r="P163" s="2" t="s">
        <v>138</v>
      </c>
      <c r="Q163" s="2" t="str">
        <f t="shared" si="4"/>
        <v>NAO1AML574EVN111496</v>
      </c>
      <c r="R163" s="2" t="s">
        <v>494</v>
      </c>
      <c r="S163" s="2" t="s">
        <v>475</v>
      </c>
      <c r="T163" s="2">
        <v>6</v>
      </c>
      <c r="U163" s="3" t="str">
        <f t="shared" si="5"/>
        <v>6.5/6  7/6  7.5/6  8/12  8.5/18  9/18  9.5/12  10/12  10.5/6  11/6  12/6</v>
      </c>
    </row>
    <row r="164" spans="1:21" x14ac:dyDescent="0.2">
      <c r="A164" s="2" t="s">
        <v>138</v>
      </c>
      <c r="B164" s="2" t="s">
        <v>136</v>
      </c>
      <c r="C164" s="2" t="s">
        <v>132</v>
      </c>
      <c r="D164" s="2">
        <v>0</v>
      </c>
      <c r="E164" s="2" t="s">
        <v>128</v>
      </c>
      <c r="F164" s="2" t="s">
        <v>129</v>
      </c>
      <c r="G164" s="2" t="s">
        <v>130</v>
      </c>
      <c r="H164" s="2" t="s">
        <v>137</v>
      </c>
      <c r="I164" s="2" t="s">
        <v>132</v>
      </c>
      <c r="J164" s="2" t="s">
        <v>28</v>
      </c>
      <c r="K164" s="6" t="s">
        <v>668</v>
      </c>
      <c r="L164" s="2" t="s">
        <v>136</v>
      </c>
      <c r="M164" s="2" t="s">
        <v>133</v>
      </c>
      <c r="N164" s="2" t="s">
        <v>134</v>
      </c>
      <c r="O164" s="2" t="s">
        <v>33</v>
      </c>
      <c r="P164" s="2" t="s">
        <v>138</v>
      </c>
      <c r="Q164" s="2" t="str">
        <f t="shared" si="4"/>
        <v>NAO1AML574EVN111497</v>
      </c>
      <c r="R164" s="2" t="s">
        <v>495</v>
      </c>
      <c r="S164" s="2" t="s">
        <v>477</v>
      </c>
      <c r="T164" s="2">
        <v>6</v>
      </c>
      <c r="U164" s="3" t="str">
        <f t="shared" si="5"/>
        <v>7/6  7.5/6  8/12  8.5/18  9/18  9.5/12  10/12  10.5/6  11/6  12/6</v>
      </c>
    </row>
    <row r="165" spans="1:21" x14ac:dyDescent="0.2">
      <c r="A165" s="2" t="s">
        <v>138</v>
      </c>
      <c r="B165" s="2" t="s">
        <v>136</v>
      </c>
      <c r="C165" s="2" t="s">
        <v>132</v>
      </c>
      <c r="D165" s="2">
        <v>0</v>
      </c>
      <c r="E165" s="2" t="s">
        <v>128</v>
      </c>
      <c r="F165" s="2" t="s">
        <v>129</v>
      </c>
      <c r="G165" s="2" t="s">
        <v>130</v>
      </c>
      <c r="H165" s="2" t="s">
        <v>137</v>
      </c>
      <c r="I165" s="2" t="s">
        <v>132</v>
      </c>
      <c r="J165" s="2" t="s">
        <v>28</v>
      </c>
      <c r="K165" s="6" t="s">
        <v>668</v>
      </c>
      <c r="L165" s="2" t="s">
        <v>136</v>
      </c>
      <c r="M165" s="2" t="s">
        <v>133</v>
      </c>
      <c r="N165" s="2" t="s">
        <v>134</v>
      </c>
      <c r="O165" s="2" t="s">
        <v>33</v>
      </c>
      <c r="P165" s="2" t="s">
        <v>138</v>
      </c>
      <c r="Q165" s="2" t="str">
        <f t="shared" si="4"/>
        <v>NAO1AML574EVN111498</v>
      </c>
      <c r="R165" s="2" t="s">
        <v>496</v>
      </c>
      <c r="S165" s="2" t="s">
        <v>479</v>
      </c>
      <c r="T165" s="2">
        <v>6</v>
      </c>
      <c r="U165" s="3" t="str">
        <f t="shared" si="5"/>
        <v>7.5/6  8/12  8.5/18  9/18  9.5/12  10/12  10.5/6  11/6  12/6</v>
      </c>
    </row>
    <row r="166" spans="1:21" x14ac:dyDescent="0.2">
      <c r="A166" s="2" t="s">
        <v>138</v>
      </c>
      <c r="B166" s="2" t="s">
        <v>136</v>
      </c>
      <c r="C166" s="2" t="s">
        <v>132</v>
      </c>
      <c r="D166" s="2">
        <v>0</v>
      </c>
      <c r="E166" s="2" t="s">
        <v>128</v>
      </c>
      <c r="F166" s="2" t="s">
        <v>129</v>
      </c>
      <c r="G166" s="2" t="s">
        <v>130</v>
      </c>
      <c r="H166" s="2" t="s">
        <v>137</v>
      </c>
      <c r="I166" s="2" t="s">
        <v>132</v>
      </c>
      <c r="J166" s="2" t="s">
        <v>28</v>
      </c>
      <c r="K166" s="6" t="s">
        <v>668</v>
      </c>
      <c r="L166" s="2" t="s">
        <v>136</v>
      </c>
      <c r="M166" s="2" t="s">
        <v>133</v>
      </c>
      <c r="N166" s="2" t="s">
        <v>134</v>
      </c>
      <c r="O166" s="2" t="s">
        <v>33</v>
      </c>
      <c r="P166" s="2" t="s">
        <v>138</v>
      </c>
      <c r="Q166" s="2" t="str">
        <f t="shared" si="4"/>
        <v>NAO1AML574EVN111499</v>
      </c>
      <c r="R166" s="2" t="s">
        <v>497</v>
      </c>
      <c r="S166" s="2" t="s">
        <v>481</v>
      </c>
      <c r="T166" s="2">
        <v>12</v>
      </c>
      <c r="U166" s="3" t="str">
        <f t="shared" si="5"/>
        <v>8/12  8.5/18  9/18  9.5/12  10/12  10.5/6  11/6  12/6</v>
      </c>
    </row>
    <row r="167" spans="1:21" x14ac:dyDescent="0.2">
      <c r="A167" s="2" t="s">
        <v>138</v>
      </c>
      <c r="B167" s="2" t="s">
        <v>136</v>
      </c>
      <c r="C167" s="2" t="s">
        <v>132</v>
      </c>
      <c r="D167" s="2">
        <v>0</v>
      </c>
      <c r="E167" s="2" t="s">
        <v>128</v>
      </c>
      <c r="F167" s="2" t="s">
        <v>129</v>
      </c>
      <c r="G167" s="2" t="s">
        <v>130</v>
      </c>
      <c r="H167" s="2" t="s">
        <v>137</v>
      </c>
      <c r="I167" s="2" t="s">
        <v>132</v>
      </c>
      <c r="J167" s="2" t="s">
        <v>28</v>
      </c>
      <c r="K167" s="6" t="s">
        <v>668</v>
      </c>
      <c r="L167" s="2" t="s">
        <v>136</v>
      </c>
      <c r="M167" s="2" t="s">
        <v>133</v>
      </c>
      <c r="N167" s="2" t="s">
        <v>134</v>
      </c>
      <c r="O167" s="2" t="s">
        <v>33</v>
      </c>
      <c r="P167" s="2" t="s">
        <v>138</v>
      </c>
      <c r="Q167" s="2" t="str">
        <f t="shared" si="4"/>
        <v>NAO1AML574EVN111500</v>
      </c>
      <c r="R167" s="2" t="s">
        <v>498</v>
      </c>
      <c r="S167" s="2" t="s">
        <v>483</v>
      </c>
      <c r="T167" s="2">
        <v>18</v>
      </c>
      <c r="U167" s="3" t="str">
        <f t="shared" si="5"/>
        <v>8.5/18  9/18  9.5/12  10/12  10.5/6  11/6  12/6</v>
      </c>
    </row>
    <row r="168" spans="1:21" x14ac:dyDescent="0.2">
      <c r="A168" s="2" t="s">
        <v>138</v>
      </c>
      <c r="B168" s="2" t="s">
        <v>136</v>
      </c>
      <c r="C168" s="2" t="s">
        <v>132</v>
      </c>
      <c r="D168" s="2">
        <v>0</v>
      </c>
      <c r="E168" s="2" t="s">
        <v>128</v>
      </c>
      <c r="F168" s="2" t="s">
        <v>129</v>
      </c>
      <c r="G168" s="2" t="s">
        <v>130</v>
      </c>
      <c r="H168" s="2" t="s">
        <v>137</v>
      </c>
      <c r="I168" s="2" t="s">
        <v>132</v>
      </c>
      <c r="J168" s="2" t="s">
        <v>28</v>
      </c>
      <c r="K168" s="6" t="s">
        <v>668</v>
      </c>
      <c r="L168" s="2" t="s">
        <v>136</v>
      </c>
      <c r="M168" s="2" t="s">
        <v>133</v>
      </c>
      <c r="N168" s="2" t="s">
        <v>134</v>
      </c>
      <c r="O168" s="2" t="s">
        <v>33</v>
      </c>
      <c r="P168" s="2" t="s">
        <v>138</v>
      </c>
      <c r="Q168" s="2" t="str">
        <f t="shared" si="4"/>
        <v>NAO1AML574EVN111501</v>
      </c>
      <c r="R168" s="2" t="s">
        <v>499</v>
      </c>
      <c r="S168" s="2" t="s">
        <v>485</v>
      </c>
      <c r="T168" s="2">
        <v>18</v>
      </c>
      <c r="U168" s="3" t="str">
        <f t="shared" si="5"/>
        <v>9/18  9.5/12  10/12  10.5/6  11/6  12/6</v>
      </c>
    </row>
    <row r="169" spans="1:21" x14ac:dyDescent="0.2">
      <c r="A169" s="2" t="s">
        <v>138</v>
      </c>
      <c r="B169" s="2" t="s">
        <v>136</v>
      </c>
      <c r="C169" s="2" t="s">
        <v>132</v>
      </c>
      <c r="D169" s="2">
        <v>0</v>
      </c>
      <c r="E169" s="2" t="s">
        <v>128</v>
      </c>
      <c r="F169" s="2" t="s">
        <v>129</v>
      </c>
      <c r="G169" s="2" t="s">
        <v>130</v>
      </c>
      <c r="H169" s="2" t="s">
        <v>137</v>
      </c>
      <c r="I169" s="2" t="s">
        <v>132</v>
      </c>
      <c r="J169" s="2" t="s">
        <v>28</v>
      </c>
      <c r="K169" s="6" t="s">
        <v>668</v>
      </c>
      <c r="L169" s="2" t="s">
        <v>136</v>
      </c>
      <c r="M169" s="2" t="s">
        <v>133</v>
      </c>
      <c r="N169" s="2" t="s">
        <v>134</v>
      </c>
      <c r="O169" s="2" t="s">
        <v>33</v>
      </c>
      <c r="P169" s="2" t="s">
        <v>138</v>
      </c>
      <c r="Q169" s="2" t="str">
        <f t="shared" si="4"/>
        <v>NAO1AML574EVN111502</v>
      </c>
      <c r="R169" s="2" t="s">
        <v>500</v>
      </c>
      <c r="S169" s="2" t="s">
        <v>487</v>
      </c>
      <c r="T169" s="2">
        <v>12</v>
      </c>
      <c r="U169" s="3" t="str">
        <f t="shared" si="5"/>
        <v>9.5/12  10/12  10.5/6  11/6  12/6</v>
      </c>
    </row>
    <row r="170" spans="1:21" x14ac:dyDescent="0.2">
      <c r="A170" s="2" t="s">
        <v>138</v>
      </c>
      <c r="B170" s="2" t="s">
        <v>136</v>
      </c>
      <c r="C170" s="2" t="s">
        <v>132</v>
      </c>
      <c r="D170" s="2">
        <v>0</v>
      </c>
      <c r="E170" s="2" t="s">
        <v>128</v>
      </c>
      <c r="F170" s="2" t="s">
        <v>129</v>
      </c>
      <c r="G170" s="2" t="s">
        <v>130</v>
      </c>
      <c r="H170" s="2" t="s">
        <v>137</v>
      </c>
      <c r="I170" s="2" t="s">
        <v>132</v>
      </c>
      <c r="J170" s="2" t="s">
        <v>28</v>
      </c>
      <c r="K170" s="6" t="s">
        <v>668</v>
      </c>
      <c r="L170" s="2" t="s">
        <v>136</v>
      </c>
      <c r="M170" s="2" t="s">
        <v>133</v>
      </c>
      <c r="N170" s="2" t="s">
        <v>134</v>
      </c>
      <c r="O170" s="2" t="s">
        <v>33</v>
      </c>
      <c r="P170" s="2" t="s">
        <v>138</v>
      </c>
      <c r="Q170" s="2" t="str">
        <f t="shared" si="4"/>
        <v>NAO1AML574EVN111503</v>
      </c>
      <c r="R170" s="2" t="s">
        <v>501</v>
      </c>
      <c r="S170" s="2" t="s">
        <v>489</v>
      </c>
      <c r="T170" s="2">
        <v>12</v>
      </c>
      <c r="U170" s="3" t="str">
        <f t="shared" si="5"/>
        <v>10/12  10.5/6  11/6  12/6</v>
      </c>
    </row>
    <row r="171" spans="1:21" x14ac:dyDescent="0.2">
      <c r="A171" s="2" t="s">
        <v>138</v>
      </c>
      <c r="B171" s="2" t="s">
        <v>136</v>
      </c>
      <c r="C171" s="2" t="s">
        <v>132</v>
      </c>
      <c r="D171" s="2">
        <v>0</v>
      </c>
      <c r="E171" s="2" t="s">
        <v>128</v>
      </c>
      <c r="F171" s="2" t="s">
        <v>129</v>
      </c>
      <c r="G171" s="2" t="s">
        <v>130</v>
      </c>
      <c r="H171" s="2" t="s">
        <v>137</v>
      </c>
      <c r="I171" s="2" t="s">
        <v>132</v>
      </c>
      <c r="J171" s="2" t="s">
        <v>28</v>
      </c>
      <c r="K171" s="6" t="s">
        <v>668</v>
      </c>
      <c r="L171" s="2" t="s">
        <v>136</v>
      </c>
      <c r="M171" s="2" t="s">
        <v>133</v>
      </c>
      <c r="N171" s="2" t="s">
        <v>134</v>
      </c>
      <c r="O171" s="2" t="s">
        <v>33</v>
      </c>
      <c r="P171" s="2" t="s">
        <v>138</v>
      </c>
      <c r="Q171" s="2" t="str">
        <f t="shared" si="4"/>
        <v>NAO1AML574EVN111504</v>
      </c>
      <c r="R171" s="2" t="s">
        <v>502</v>
      </c>
      <c r="S171" s="2" t="s">
        <v>503</v>
      </c>
      <c r="T171" s="2">
        <v>6</v>
      </c>
      <c r="U171" s="3" t="str">
        <f t="shared" si="5"/>
        <v>10.5/6  11/6  12/6</v>
      </c>
    </row>
    <row r="172" spans="1:21" x14ac:dyDescent="0.2">
      <c r="A172" s="2" t="s">
        <v>138</v>
      </c>
      <c r="B172" s="2" t="s">
        <v>136</v>
      </c>
      <c r="C172" s="2" t="s">
        <v>132</v>
      </c>
      <c r="D172" s="2">
        <v>0</v>
      </c>
      <c r="E172" s="2" t="s">
        <v>128</v>
      </c>
      <c r="F172" s="2" t="s">
        <v>129</v>
      </c>
      <c r="G172" s="2" t="s">
        <v>130</v>
      </c>
      <c r="H172" s="2" t="s">
        <v>137</v>
      </c>
      <c r="I172" s="2" t="s">
        <v>132</v>
      </c>
      <c r="J172" s="2" t="s">
        <v>28</v>
      </c>
      <c r="K172" s="6" t="s">
        <v>668</v>
      </c>
      <c r="L172" s="2" t="s">
        <v>136</v>
      </c>
      <c r="M172" s="2" t="s">
        <v>133</v>
      </c>
      <c r="N172" s="2" t="s">
        <v>134</v>
      </c>
      <c r="O172" s="2" t="s">
        <v>33</v>
      </c>
      <c r="P172" s="2" t="s">
        <v>138</v>
      </c>
      <c r="Q172" s="2" t="str">
        <f t="shared" si="4"/>
        <v>NAO1AML574EVN111505</v>
      </c>
      <c r="R172" s="2" t="s">
        <v>504</v>
      </c>
      <c r="S172" s="2" t="s">
        <v>505</v>
      </c>
      <c r="T172" s="2">
        <v>6</v>
      </c>
      <c r="U172" s="3" t="str">
        <f t="shared" si="5"/>
        <v>11/6  12/6</v>
      </c>
    </row>
    <row r="173" spans="1:21" x14ac:dyDescent="0.2">
      <c r="A173" s="2" t="s">
        <v>138</v>
      </c>
      <c r="B173" s="2" t="s">
        <v>136</v>
      </c>
      <c r="C173" s="2" t="s">
        <v>132</v>
      </c>
      <c r="D173" s="2">
        <v>0</v>
      </c>
      <c r="E173" s="2" t="s">
        <v>128</v>
      </c>
      <c r="F173" s="2" t="s">
        <v>129</v>
      </c>
      <c r="G173" s="2" t="s">
        <v>130</v>
      </c>
      <c r="H173" s="2" t="s">
        <v>137</v>
      </c>
      <c r="I173" s="2" t="s">
        <v>132</v>
      </c>
      <c r="J173" s="2" t="s">
        <v>28</v>
      </c>
      <c r="K173" s="6" t="s">
        <v>668</v>
      </c>
      <c r="L173" s="2" t="s">
        <v>136</v>
      </c>
      <c r="M173" s="2" t="s">
        <v>133</v>
      </c>
      <c r="N173" s="2" t="s">
        <v>134</v>
      </c>
      <c r="O173" s="2" t="s">
        <v>33</v>
      </c>
      <c r="P173" s="2" t="s">
        <v>138</v>
      </c>
      <c r="Q173" s="2" t="str">
        <f t="shared" si="4"/>
        <v>NAO1AML574EVN111507</v>
      </c>
      <c r="R173" s="2" t="s">
        <v>506</v>
      </c>
      <c r="S173" s="2" t="s">
        <v>507</v>
      </c>
      <c r="T173" s="2">
        <v>6</v>
      </c>
      <c r="U173" s="3" t="str">
        <f t="shared" si="5"/>
        <v>12/6</v>
      </c>
    </row>
    <row r="174" spans="1:21" x14ac:dyDescent="0.2">
      <c r="A174" s="2" t="s">
        <v>140</v>
      </c>
      <c r="B174" s="2" t="s">
        <v>127</v>
      </c>
      <c r="C174" s="2" t="s">
        <v>132</v>
      </c>
      <c r="D174" s="2">
        <v>0</v>
      </c>
      <c r="E174" s="2" t="s">
        <v>128</v>
      </c>
      <c r="F174" s="2" t="s">
        <v>129</v>
      </c>
      <c r="G174" s="2" t="s">
        <v>130</v>
      </c>
      <c r="H174" s="2" t="s">
        <v>131</v>
      </c>
      <c r="I174" s="2" t="s">
        <v>132</v>
      </c>
      <c r="J174" s="2" t="s">
        <v>28</v>
      </c>
      <c r="K174" s="6" t="s">
        <v>668</v>
      </c>
      <c r="L174" s="2" t="s">
        <v>127</v>
      </c>
      <c r="M174" s="2" t="s">
        <v>133</v>
      </c>
      <c r="N174" s="2" t="s">
        <v>139</v>
      </c>
      <c r="O174" s="2" t="s">
        <v>33</v>
      </c>
      <c r="P174" s="2" t="s">
        <v>140</v>
      </c>
      <c r="Q174" s="2" t="str">
        <f t="shared" si="4"/>
        <v>NAO1BML574EVE111430</v>
      </c>
      <c r="R174" s="2" t="s">
        <v>508</v>
      </c>
      <c r="S174" s="2" t="s">
        <v>491</v>
      </c>
      <c r="T174" s="2">
        <v>6</v>
      </c>
      <c r="U174" s="3" t="str">
        <f t="shared" si="5"/>
        <v>5/6  5.5/12  6/12  6.5/6  7/6  7.5/6  8/12  8.5/18  9/18  9.5/12  10/12  10.5/6  11/6  12/6</v>
      </c>
    </row>
    <row r="175" spans="1:21" x14ac:dyDescent="0.2">
      <c r="A175" s="2" t="s">
        <v>140</v>
      </c>
      <c r="B175" s="2" t="s">
        <v>127</v>
      </c>
      <c r="C175" s="2" t="s">
        <v>132</v>
      </c>
      <c r="D175" s="2">
        <v>0</v>
      </c>
      <c r="E175" s="2" t="s">
        <v>128</v>
      </c>
      <c r="F175" s="2" t="s">
        <v>129</v>
      </c>
      <c r="G175" s="2" t="s">
        <v>130</v>
      </c>
      <c r="H175" s="2" t="s">
        <v>131</v>
      </c>
      <c r="I175" s="2" t="s">
        <v>132</v>
      </c>
      <c r="J175" s="2" t="s">
        <v>28</v>
      </c>
      <c r="K175" s="6" t="s">
        <v>668</v>
      </c>
      <c r="L175" s="2" t="s">
        <v>127</v>
      </c>
      <c r="M175" s="2" t="s">
        <v>133</v>
      </c>
      <c r="N175" s="2" t="s">
        <v>139</v>
      </c>
      <c r="O175" s="2" t="s">
        <v>33</v>
      </c>
      <c r="P175" s="2" t="s">
        <v>140</v>
      </c>
      <c r="Q175" s="2" t="str">
        <f t="shared" si="4"/>
        <v>NAO1BML574EVE111431</v>
      </c>
      <c r="R175" s="2" t="s">
        <v>470</v>
      </c>
      <c r="S175" s="2" t="s">
        <v>471</v>
      </c>
      <c r="T175" s="2">
        <v>12</v>
      </c>
      <c r="U175" s="3" t="str">
        <f t="shared" si="5"/>
        <v>5.5/12  6/12  6.5/6  7/6  7.5/6  8/12  8.5/18  9/18  9.5/12  10/12  10.5/6  11/6  12/6</v>
      </c>
    </row>
    <row r="176" spans="1:21" x14ac:dyDescent="0.2">
      <c r="A176" s="2" t="s">
        <v>140</v>
      </c>
      <c r="B176" s="2" t="s">
        <v>127</v>
      </c>
      <c r="C176" s="2" t="s">
        <v>132</v>
      </c>
      <c r="D176" s="2">
        <v>0</v>
      </c>
      <c r="E176" s="2" t="s">
        <v>128</v>
      </c>
      <c r="F176" s="2" t="s">
        <v>129</v>
      </c>
      <c r="G176" s="2" t="s">
        <v>130</v>
      </c>
      <c r="H176" s="2" t="s">
        <v>131</v>
      </c>
      <c r="I176" s="2" t="s">
        <v>132</v>
      </c>
      <c r="J176" s="2" t="s">
        <v>28</v>
      </c>
      <c r="K176" s="6" t="s">
        <v>668</v>
      </c>
      <c r="L176" s="2" t="s">
        <v>127</v>
      </c>
      <c r="M176" s="2" t="s">
        <v>133</v>
      </c>
      <c r="N176" s="2" t="s">
        <v>139</v>
      </c>
      <c r="O176" s="2" t="s">
        <v>33</v>
      </c>
      <c r="P176" s="2" t="s">
        <v>140</v>
      </c>
      <c r="Q176" s="2" t="str">
        <f t="shared" si="4"/>
        <v>NAO1BML574EVE111432</v>
      </c>
      <c r="R176" s="2" t="s">
        <v>472</v>
      </c>
      <c r="S176" s="2" t="s">
        <v>473</v>
      </c>
      <c r="T176" s="2">
        <v>12</v>
      </c>
      <c r="U176" s="3" t="str">
        <f t="shared" si="5"/>
        <v>6/12  6.5/6  7/6  7.5/6  8/12  8.5/18  9/18  9.5/12  10/12  10.5/6  11/6  12/6</v>
      </c>
    </row>
    <row r="177" spans="1:21" x14ac:dyDescent="0.2">
      <c r="A177" s="2" t="s">
        <v>140</v>
      </c>
      <c r="B177" s="2" t="s">
        <v>127</v>
      </c>
      <c r="C177" s="2" t="s">
        <v>132</v>
      </c>
      <c r="D177" s="2">
        <v>0</v>
      </c>
      <c r="E177" s="2" t="s">
        <v>128</v>
      </c>
      <c r="F177" s="2" t="s">
        <v>129</v>
      </c>
      <c r="G177" s="2" t="s">
        <v>130</v>
      </c>
      <c r="H177" s="2" t="s">
        <v>131</v>
      </c>
      <c r="I177" s="2" t="s">
        <v>132</v>
      </c>
      <c r="J177" s="2" t="s">
        <v>28</v>
      </c>
      <c r="K177" s="6" t="s">
        <v>668</v>
      </c>
      <c r="L177" s="2" t="s">
        <v>127</v>
      </c>
      <c r="M177" s="2" t="s">
        <v>133</v>
      </c>
      <c r="N177" s="2" t="s">
        <v>139</v>
      </c>
      <c r="O177" s="2" t="s">
        <v>33</v>
      </c>
      <c r="P177" s="2" t="s">
        <v>140</v>
      </c>
      <c r="Q177" s="2" t="str">
        <f t="shared" si="4"/>
        <v>NAO1BML574EVE111433</v>
      </c>
      <c r="R177" s="2" t="s">
        <v>474</v>
      </c>
      <c r="S177" s="2" t="s">
        <v>475</v>
      </c>
      <c r="T177" s="2">
        <v>6</v>
      </c>
      <c r="U177" s="3" t="str">
        <f t="shared" si="5"/>
        <v>6.5/6  7/6  7.5/6  8/12  8.5/18  9/18  9.5/12  10/12  10.5/6  11/6  12/6</v>
      </c>
    </row>
    <row r="178" spans="1:21" x14ac:dyDescent="0.2">
      <c r="A178" s="2" t="s">
        <v>140</v>
      </c>
      <c r="B178" s="2" t="s">
        <v>127</v>
      </c>
      <c r="C178" s="2" t="s">
        <v>132</v>
      </c>
      <c r="D178" s="2">
        <v>0</v>
      </c>
      <c r="E178" s="2" t="s">
        <v>128</v>
      </c>
      <c r="F178" s="2" t="s">
        <v>129</v>
      </c>
      <c r="G178" s="2" t="s">
        <v>130</v>
      </c>
      <c r="H178" s="2" t="s">
        <v>131</v>
      </c>
      <c r="I178" s="2" t="s">
        <v>132</v>
      </c>
      <c r="J178" s="2" t="s">
        <v>28</v>
      </c>
      <c r="K178" s="6" t="s">
        <v>668</v>
      </c>
      <c r="L178" s="2" t="s">
        <v>127</v>
      </c>
      <c r="M178" s="2" t="s">
        <v>133</v>
      </c>
      <c r="N178" s="2" t="s">
        <v>139</v>
      </c>
      <c r="O178" s="2" t="s">
        <v>33</v>
      </c>
      <c r="P178" s="2" t="s">
        <v>140</v>
      </c>
      <c r="Q178" s="2" t="str">
        <f t="shared" si="4"/>
        <v>NAO1BML574EVE111434</v>
      </c>
      <c r="R178" s="2" t="s">
        <v>476</v>
      </c>
      <c r="S178" s="2" t="s">
        <v>477</v>
      </c>
      <c r="T178" s="2">
        <v>6</v>
      </c>
      <c r="U178" s="3" t="str">
        <f t="shared" si="5"/>
        <v>7/6  7.5/6  8/12  8.5/18  9/18  9.5/12  10/12  10.5/6  11/6  12/6</v>
      </c>
    </row>
    <row r="179" spans="1:21" x14ac:dyDescent="0.2">
      <c r="A179" s="2" t="s">
        <v>140</v>
      </c>
      <c r="B179" s="2" t="s">
        <v>127</v>
      </c>
      <c r="C179" s="2" t="s">
        <v>132</v>
      </c>
      <c r="D179" s="2">
        <v>0</v>
      </c>
      <c r="E179" s="2" t="s">
        <v>128</v>
      </c>
      <c r="F179" s="2" t="s">
        <v>129</v>
      </c>
      <c r="G179" s="2" t="s">
        <v>130</v>
      </c>
      <c r="H179" s="2" t="s">
        <v>131</v>
      </c>
      <c r="I179" s="2" t="s">
        <v>132</v>
      </c>
      <c r="J179" s="2" t="s">
        <v>28</v>
      </c>
      <c r="K179" s="6" t="s">
        <v>668</v>
      </c>
      <c r="L179" s="2" t="s">
        <v>127</v>
      </c>
      <c r="M179" s="2" t="s">
        <v>133</v>
      </c>
      <c r="N179" s="2" t="s">
        <v>139</v>
      </c>
      <c r="O179" s="2" t="s">
        <v>33</v>
      </c>
      <c r="P179" s="2" t="s">
        <v>140</v>
      </c>
      <c r="Q179" s="2" t="str">
        <f t="shared" si="4"/>
        <v>NAO1BML574EVE111435</v>
      </c>
      <c r="R179" s="2" t="s">
        <v>478</v>
      </c>
      <c r="S179" s="2" t="s">
        <v>479</v>
      </c>
      <c r="T179" s="2">
        <v>6</v>
      </c>
      <c r="U179" s="3" t="str">
        <f t="shared" si="5"/>
        <v>7.5/6  8/12  8.5/18  9/18  9.5/12  10/12  10.5/6  11/6  12/6</v>
      </c>
    </row>
    <row r="180" spans="1:21" x14ac:dyDescent="0.2">
      <c r="A180" s="2" t="s">
        <v>140</v>
      </c>
      <c r="B180" s="2" t="s">
        <v>127</v>
      </c>
      <c r="C180" s="2" t="s">
        <v>132</v>
      </c>
      <c r="D180" s="2">
        <v>0</v>
      </c>
      <c r="E180" s="2" t="s">
        <v>128</v>
      </c>
      <c r="F180" s="2" t="s">
        <v>129</v>
      </c>
      <c r="G180" s="2" t="s">
        <v>130</v>
      </c>
      <c r="H180" s="2" t="s">
        <v>131</v>
      </c>
      <c r="I180" s="2" t="s">
        <v>132</v>
      </c>
      <c r="J180" s="2" t="s">
        <v>28</v>
      </c>
      <c r="K180" s="6" t="s">
        <v>668</v>
      </c>
      <c r="L180" s="2" t="s">
        <v>127</v>
      </c>
      <c r="M180" s="2" t="s">
        <v>133</v>
      </c>
      <c r="N180" s="2" t="s">
        <v>139</v>
      </c>
      <c r="O180" s="2" t="s">
        <v>33</v>
      </c>
      <c r="P180" s="2" t="s">
        <v>140</v>
      </c>
      <c r="Q180" s="2" t="str">
        <f t="shared" si="4"/>
        <v>NAO1BML574EVE111436</v>
      </c>
      <c r="R180" s="2" t="s">
        <v>480</v>
      </c>
      <c r="S180" s="2" t="s">
        <v>481</v>
      </c>
      <c r="T180" s="2">
        <v>12</v>
      </c>
      <c r="U180" s="3" t="str">
        <f t="shared" si="5"/>
        <v>8/12  8.5/18  9/18  9.5/12  10/12  10.5/6  11/6  12/6</v>
      </c>
    </row>
    <row r="181" spans="1:21" x14ac:dyDescent="0.2">
      <c r="A181" s="2" t="s">
        <v>140</v>
      </c>
      <c r="B181" s="2" t="s">
        <v>127</v>
      </c>
      <c r="C181" s="2" t="s">
        <v>132</v>
      </c>
      <c r="D181" s="2">
        <v>0</v>
      </c>
      <c r="E181" s="2" t="s">
        <v>128</v>
      </c>
      <c r="F181" s="2" t="s">
        <v>129</v>
      </c>
      <c r="G181" s="2" t="s">
        <v>130</v>
      </c>
      <c r="H181" s="2" t="s">
        <v>131</v>
      </c>
      <c r="I181" s="2" t="s">
        <v>132</v>
      </c>
      <c r="J181" s="2" t="s">
        <v>28</v>
      </c>
      <c r="K181" s="6" t="s">
        <v>668</v>
      </c>
      <c r="L181" s="2" t="s">
        <v>127</v>
      </c>
      <c r="M181" s="2" t="s">
        <v>133</v>
      </c>
      <c r="N181" s="2" t="s">
        <v>139</v>
      </c>
      <c r="O181" s="2" t="s">
        <v>33</v>
      </c>
      <c r="P181" s="2" t="s">
        <v>140</v>
      </c>
      <c r="Q181" s="2" t="str">
        <f t="shared" si="4"/>
        <v>NAO1BML574EVE111437</v>
      </c>
      <c r="R181" s="2" t="s">
        <v>482</v>
      </c>
      <c r="S181" s="2" t="s">
        <v>483</v>
      </c>
      <c r="T181" s="2">
        <v>18</v>
      </c>
      <c r="U181" s="3" t="str">
        <f t="shared" si="5"/>
        <v>8.5/18  9/18  9.5/12  10/12  10.5/6  11/6  12/6</v>
      </c>
    </row>
    <row r="182" spans="1:21" x14ac:dyDescent="0.2">
      <c r="A182" s="2" t="s">
        <v>140</v>
      </c>
      <c r="B182" s="2" t="s">
        <v>127</v>
      </c>
      <c r="C182" s="2" t="s">
        <v>132</v>
      </c>
      <c r="D182" s="2">
        <v>0</v>
      </c>
      <c r="E182" s="2" t="s">
        <v>128</v>
      </c>
      <c r="F182" s="2" t="s">
        <v>129</v>
      </c>
      <c r="G182" s="2" t="s">
        <v>130</v>
      </c>
      <c r="H182" s="2" t="s">
        <v>131</v>
      </c>
      <c r="I182" s="2" t="s">
        <v>132</v>
      </c>
      <c r="J182" s="2" t="s">
        <v>28</v>
      </c>
      <c r="K182" s="6" t="s">
        <v>668</v>
      </c>
      <c r="L182" s="2" t="s">
        <v>127</v>
      </c>
      <c r="M182" s="2" t="s">
        <v>133</v>
      </c>
      <c r="N182" s="2" t="s">
        <v>139</v>
      </c>
      <c r="O182" s="2" t="s">
        <v>33</v>
      </c>
      <c r="P182" s="2" t="s">
        <v>140</v>
      </c>
      <c r="Q182" s="2" t="str">
        <f t="shared" si="4"/>
        <v>NAO1BML574EVE111438</v>
      </c>
      <c r="R182" s="2" t="s">
        <v>484</v>
      </c>
      <c r="S182" s="2" t="s">
        <v>485</v>
      </c>
      <c r="T182" s="2">
        <v>18</v>
      </c>
      <c r="U182" s="3" t="str">
        <f t="shared" si="5"/>
        <v>9/18  9.5/12  10/12  10.5/6  11/6  12/6</v>
      </c>
    </row>
    <row r="183" spans="1:21" x14ac:dyDescent="0.2">
      <c r="A183" s="2" t="s">
        <v>140</v>
      </c>
      <c r="B183" s="2" t="s">
        <v>127</v>
      </c>
      <c r="C183" s="2" t="s">
        <v>132</v>
      </c>
      <c r="D183" s="2">
        <v>0</v>
      </c>
      <c r="E183" s="2" t="s">
        <v>128</v>
      </c>
      <c r="F183" s="2" t="s">
        <v>129</v>
      </c>
      <c r="G183" s="2" t="s">
        <v>130</v>
      </c>
      <c r="H183" s="2" t="s">
        <v>131</v>
      </c>
      <c r="I183" s="2" t="s">
        <v>132</v>
      </c>
      <c r="J183" s="2" t="s">
        <v>28</v>
      </c>
      <c r="K183" s="6" t="s">
        <v>668</v>
      </c>
      <c r="L183" s="2" t="s">
        <v>127</v>
      </c>
      <c r="M183" s="2" t="s">
        <v>133</v>
      </c>
      <c r="N183" s="2" t="s">
        <v>139</v>
      </c>
      <c r="O183" s="2" t="s">
        <v>33</v>
      </c>
      <c r="P183" s="2" t="s">
        <v>140</v>
      </c>
      <c r="Q183" s="2" t="str">
        <f t="shared" si="4"/>
        <v>NAO1BML574EVE111439</v>
      </c>
      <c r="R183" s="2" t="s">
        <v>486</v>
      </c>
      <c r="S183" s="2" t="s">
        <v>487</v>
      </c>
      <c r="T183" s="2">
        <v>12</v>
      </c>
      <c r="U183" s="3" t="str">
        <f t="shared" si="5"/>
        <v>9.5/12  10/12  10.5/6  11/6  12/6</v>
      </c>
    </row>
    <row r="184" spans="1:21" x14ac:dyDescent="0.2">
      <c r="A184" s="2" t="s">
        <v>140</v>
      </c>
      <c r="B184" s="2" t="s">
        <v>127</v>
      </c>
      <c r="C184" s="2" t="s">
        <v>132</v>
      </c>
      <c r="D184" s="2">
        <v>0</v>
      </c>
      <c r="E184" s="2" t="s">
        <v>128</v>
      </c>
      <c r="F184" s="2" t="s">
        <v>129</v>
      </c>
      <c r="G184" s="2" t="s">
        <v>130</v>
      </c>
      <c r="H184" s="2" t="s">
        <v>131</v>
      </c>
      <c r="I184" s="2" t="s">
        <v>132</v>
      </c>
      <c r="J184" s="2" t="s">
        <v>28</v>
      </c>
      <c r="K184" s="6" t="s">
        <v>668</v>
      </c>
      <c r="L184" s="2" t="s">
        <v>127</v>
      </c>
      <c r="M184" s="2" t="s">
        <v>133</v>
      </c>
      <c r="N184" s="2" t="s">
        <v>139</v>
      </c>
      <c r="O184" s="2" t="s">
        <v>33</v>
      </c>
      <c r="P184" s="2" t="s">
        <v>140</v>
      </c>
      <c r="Q184" s="2" t="str">
        <f t="shared" si="4"/>
        <v>NAO1BML574EVE111440</v>
      </c>
      <c r="R184" s="2" t="s">
        <v>488</v>
      </c>
      <c r="S184" s="2" t="s">
        <v>489</v>
      </c>
      <c r="T184" s="2">
        <v>12</v>
      </c>
      <c r="U184" s="3" t="str">
        <f t="shared" si="5"/>
        <v>10/12  10.5/6  11/6  12/6</v>
      </c>
    </row>
    <row r="185" spans="1:21" x14ac:dyDescent="0.2">
      <c r="A185" s="2" t="s">
        <v>140</v>
      </c>
      <c r="B185" s="2" t="s">
        <v>127</v>
      </c>
      <c r="C185" s="2" t="s">
        <v>132</v>
      </c>
      <c r="D185" s="2">
        <v>0</v>
      </c>
      <c r="E185" s="2" t="s">
        <v>128</v>
      </c>
      <c r="F185" s="2" t="s">
        <v>129</v>
      </c>
      <c r="G185" s="2" t="s">
        <v>130</v>
      </c>
      <c r="H185" s="2" t="s">
        <v>131</v>
      </c>
      <c r="I185" s="2" t="s">
        <v>132</v>
      </c>
      <c r="J185" s="2" t="s">
        <v>28</v>
      </c>
      <c r="K185" s="6" t="s">
        <v>668</v>
      </c>
      <c r="L185" s="2" t="s">
        <v>127</v>
      </c>
      <c r="M185" s="2" t="s">
        <v>133</v>
      </c>
      <c r="N185" s="2" t="s">
        <v>139</v>
      </c>
      <c r="O185" s="2" t="s">
        <v>33</v>
      </c>
      <c r="P185" s="2" t="s">
        <v>140</v>
      </c>
      <c r="Q185" s="2" t="str">
        <f t="shared" si="4"/>
        <v>NAO1BML574EVE111441</v>
      </c>
      <c r="R185" s="2" t="s">
        <v>509</v>
      </c>
      <c r="S185" s="2" t="s">
        <v>503</v>
      </c>
      <c r="T185" s="2">
        <v>6</v>
      </c>
      <c r="U185" s="3" t="str">
        <f t="shared" si="5"/>
        <v>10.5/6  11/6  12/6</v>
      </c>
    </row>
    <row r="186" spans="1:21" x14ac:dyDescent="0.2">
      <c r="A186" s="2" t="s">
        <v>140</v>
      </c>
      <c r="B186" s="2" t="s">
        <v>127</v>
      </c>
      <c r="C186" s="2" t="s">
        <v>132</v>
      </c>
      <c r="D186" s="2">
        <v>0</v>
      </c>
      <c r="E186" s="2" t="s">
        <v>128</v>
      </c>
      <c r="F186" s="2" t="s">
        <v>129</v>
      </c>
      <c r="G186" s="2" t="s">
        <v>130</v>
      </c>
      <c r="H186" s="2" t="s">
        <v>131</v>
      </c>
      <c r="I186" s="2" t="s">
        <v>132</v>
      </c>
      <c r="J186" s="2" t="s">
        <v>28</v>
      </c>
      <c r="K186" s="6" t="s">
        <v>668</v>
      </c>
      <c r="L186" s="2" t="s">
        <v>127</v>
      </c>
      <c r="M186" s="2" t="s">
        <v>133</v>
      </c>
      <c r="N186" s="2" t="s">
        <v>139</v>
      </c>
      <c r="O186" s="2" t="s">
        <v>33</v>
      </c>
      <c r="P186" s="2" t="s">
        <v>140</v>
      </c>
      <c r="Q186" s="2" t="str">
        <f t="shared" si="4"/>
        <v>NAO1BML574EVE111442</v>
      </c>
      <c r="R186" s="2" t="s">
        <v>510</v>
      </c>
      <c r="S186" s="2" t="s">
        <v>505</v>
      </c>
      <c r="T186" s="2">
        <v>6</v>
      </c>
      <c r="U186" s="3" t="str">
        <f t="shared" si="5"/>
        <v>11/6  12/6</v>
      </c>
    </row>
    <row r="187" spans="1:21" x14ac:dyDescent="0.2">
      <c r="A187" s="2" t="s">
        <v>140</v>
      </c>
      <c r="B187" s="2" t="s">
        <v>127</v>
      </c>
      <c r="C187" s="2" t="s">
        <v>132</v>
      </c>
      <c r="D187" s="2">
        <v>0</v>
      </c>
      <c r="E187" s="2" t="s">
        <v>128</v>
      </c>
      <c r="F187" s="2" t="s">
        <v>129</v>
      </c>
      <c r="G187" s="2" t="s">
        <v>130</v>
      </c>
      <c r="H187" s="2" t="s">
        <v>131</v>
      </c>
      <c r="I187" s="2" t="s">
        <v>132</v>
      </c>
      <c r="J187" s="2" t="s">
        <v>28</v>
      </c>
      <c r="K187" s="6" t="s">
        <v>668</v>
      </c>
      <c r="L187" s="2" t="s">
        <v>127</v>
      </c>
      <c r="M187" s="2" t="s">
        <v>133</v>
      </c>
      <c r="N187" s="2" t="s">
        <v>139</v>
      </c>
      <c r="O187" s="2" t="s">
        <v>33</v>
      </c>
      <c r="P187" s="2" t="s">
        <v>140</v>
      </c>
      <c r="Q187" s="2" t="str">
        <f t="shared" si="4"/>
        <v>NAO1BML574EVE111444</v>
      </c>
      <c r="R187" s="2" t="s">
        <v>511</v>
      </c>
      <c r="S187" s="2" t="s">
        <v>507</v>
      </c>
      <c r="T187" s="2">
        <v>6</v>
      </c>
      <c r="U187" s="3" t="str">
        <f t="shared" si="5"/>
        <v>12/6</v>
      </c>
    </row>
    <row r="188" spans="1:21" x14ac:dyDescent="0.2">
      <c r="A188" s="2" t="s">
        <v>141</v>
      </c>
      <c r="B188" s="2" t="s">
        <v>136</v>
      </c>
      <c r="C188" s="2" t="s">
        <v>132</v>
      </c>
      <c r="D188" s="2">
        <v>0</v>
      </c>
      <c r="E188" s="2" t="s">
        <v>128</v>
      </c>
      <c r="F188" s="2" t="s">
        <v>129</v>
      </c>
      <c r="G188" s="2" t="s">
        <v>130</v>
      </c>
      <c r="H188" s="2" t="s">
        <v>137</v>
      </c>
      <c r="I188" s="2" t="s">
        <v>132</v>
      </c>
      <c r="J188" s="2" t="s">
        <v>28</v>
      </c>
      <c r="K188" s="6" t="s">
        <v>668</v>
      </c>
      <c r="L188" s="2" t="s">
        <v>136</v>
      </c>
      <c r="M188" s="2" t="s">
        <v>133</v>
      </c>
      <c r="N188" s="2" t="s">
        <v>139</v>
      </c>
      <c r="O188" s="2" t="s">
        <v>33</v>
      </c>
      <c r="P188" s="2" t="s">
        <v>141</v>
      </c>
      <c r="Q188" s="2" t="str">
        <f t="shared" si="4"/>
        <v>NAO1BML574EVN111493</v>
      </c>
      <c r="R188" s="2" t="s">
        <v>490</v>
      </c>
      <c r="S188" s="2" t="s">
        <v>491</v>
      </c>
      <c r="T188" s="2">
        <v>6</v>
      </c>
      <c r="U188" s="3" t="str">
        <f t="shared" si="5"/>
        <v>5/6  5.5/6  6/6  6.5/6  7/6  7.5/6  8/12  8.5/18  9/18  9.5/12  10/12  10.5/6  11/6  12/6</v>
      </c>
    </row>
    <row r="189" spans="1:21" x14ac:dyDescent="0.2">
      <c r="A189" s="2" t="s">
        <v>141</v>
      </c>
      <c r="B189" s="2" t="s">
        <v>136</v>
      </c>
      <c r="C189" s="2" t="s">
        <v>132</v>
      </c>
      <c r="D189" s="2">
        <v>0</v>
      </c>
      <c r="E189" s="2" t="s">
        <v>128</v>
      </c>
      <c r="F189" s="2" t="s">
        <v>129</v>
      </c>
      <c r="G189" s="2" t="s">
        <v>130</v>
      </c>
      <c r="H189" s="2" t="s">
        <v>137</v>
      </c>
      <c r="I189" s="2" t="s">
        <v>132</v>
      </c>
      <c r="J189" s="2" t="s">
        <v>28</v>
      </c>
      <c r="K189" s="6" t="s">
        <v>668</v>
      </c>
      <c r="L189" s="2" t="s">
        <v>136</v>
      </c>
      <c r="M189" s="2" t="s">
        <v>133</v>
      </c>
      <c r="N189" s="2" t="s">
        <v>139</v>
      </c>
      <c r="O189" s="2" t="s">
        <v>33</v>
      </c>
      <c r="P189" s="2" t="s">
        <v>141</v>
      </c>
      <c r="Q189" s="2" t="str">
        <f t="shared" si="4"/>
        <v>NAO1BML574EVN111494</v>
      </c>
      <c r="R189" s="2" t="s">
        <v>492</v>
      </c>
      <c r="S189" s="2" t="s">
        <v>471</v>
      </c>
      <c r="T189" s="2">
        <v>6</v>
      </c>
      <c r="U189" s="3" t="str">
        <f t="shared" si="5"/>
        <v>5.5/6  6/6  6.5/6  7/6  7.5/6  8/12  8.5/18  9/18  9.5/12  10/12  10.5/6  11/6  12/6</v>
      </c>
    </row>
    <row r="190" spans="1:21" x14ac:dyDescent="0.2">
      <c r="A190" s="2" t="s">
        <v>141</v>
      </c>
      <c r="B190" s="2" t="s">
        <v>136</v>
      </c>
      <c r="C190" s="2" t="s">
        <v>132</v>
      </c>
      <c r="D190" s="2">
        <v>0</v>
      </c>
      <c r="E190" s="2" t="s">
        <v>128</v>
      </c>
      <c r="F190" s="2" t="s">
        <v>129</v>
      </c>
      <c r="G190" s="2" t="s">
        <v>130</v>
      </c>
      <c r="H190" s="2" t="s">
        <v>137</v>
      </c>
      <c r="I190" s="2" t="s">
        <v>132</v>
      </c>
      <c r="J190" s="2" t="s">
        <v>28</v>
      </c>
      <c r="K190" s="6" t="s">
        <v>668</v>
      </c>
      <c r="L190" s="2" t="s">
        <v>136</v>
      </c>
      <c r="M190" s="2" t="s">
        <v>133</v>
      </c>
      <c r="N190" s="2" t="s">
        <v>139</v>
      </c>
      <c r="O190" s="2" t="s">
        <v>33</v>
      </c>
      <c r="P190" s="2" t="s">
        <v>141</v>
      </c>
      <c r="Q190" s="2" t="str">
        <f t="shared" si="4"/>
        <v>NAO1BML574EVN111495</v>
      </c>
      <c r="R190" s="2" t="s">
        <v>493</v>
      </c>
      <c r="S190" s="2" t="s">
        <v>473</v>
      </c>
      <c r="T190" s="2">
        <v>6</v>
      </c>
      <c r="U190" s="3" t="str">
        <f t="shared" si="5"/>
        <v>6/6  6.5/6  7/6  7.5/6  8/12  8.5/18  9/18  9.5/12  10/12  10.5/6  11/6  12/6</v>
      </c>
    </row>
    <row r="191" spans="1:21" x14ac:dyDescent="0.2">
      <c r="A191" s="2" t="s">
        <v>141</v>
      </c>
      <c r="B191" s="2" t="s">
        <v>136</v>
      </c>
      <c r="C191" s="2" t="s">
        <v>132</v>
      </c>
      <c r="D191" s="2">
        <v>0</v>
      </c>
      <c r="E191" s="2" t="s">
        <v>128</v>
      </c>
      <c r="F191" s="2" t="s">
        <v>129</v>
      </c>
      <c r="G191" s="2" t="s">
        <v>130</v>
      </c>
      <c r="H191" s="2" t="s">
        <v>137</v>
      </c>
      <c r="I191" s="2" t="s">
        <v>132</v>
      </c>
      <c r="J191" s="2" t="s">
        <v>28</v>
      </c>
      <c r="K191" s="6" t="s">
        <v>668</v>
      </c>
      <c r="L191" s="2" t="s">
        <v>136</v>
      </c>
      <c r="M191" s="2" t="s">
        <v>133</v>
      </c>
      <c r="N191" s="2" t="s">
        <v>139</v>
      </c>
      <c r="O191" s="2" t="s">
        <v>33</v>
      </c>
      <c r="P191" s="2" t="s">
        <v>141</v>
      </c>
      <c r="Q191" s="2" t="str">
        <f t="shared" si="4"/>
        <v>NAO1BML574EVN111496</v>
      </c>
      <c r="R191" s="2" t="s">
        <v>494</v>
      </c>
      <c r="S191" s="2" t="s">
        <v>475</v>
      </c>
      <c r="T191" s="2">
        <v>6</v>
      </c>
      <c r="U191" s="3" t="str">
        <f t="shared" si="5"/>
        <v>6.5/6  7/6  7.5/6  8/12  8.5/18  9/18  9.5/12  10/12  10.5/6  11/6  12/6</v>
      </c>
    </row>
    <row r="192" spans="1:21" x14ac:dyDescent="0.2">
      <c r="A192" s="2" t="s">
        <v>141</v>
      </c>
      <c r="B192" s="2" t="s">
        <v>136</v>
      </c>
      <c r="C192" s="2" t="s">
        <v>132</v>
      </c>
      <c r="D192" s="2">
        <v>0</v>
      </c>
      <c r="E192" s="2" t="s">
        <v>128</v>
      </c>
      <c r="F192" s="2" t="s">
        <v>129</v>
      </c>
      <c r="G192" s="2" t="s">
        <v>130</v>
      </c>
      <c r="H192" s="2" t="s">
        <v>137</v>
      </c>
      <c r="I192" s="2" t="s">
        <v>132</v>
      </c>
      <c r="J192" s="2" t="s">
        <v>28</v>
      </c>
      <c r="K192" s="6" t="s">
        <v>668</v>
      </c>
      <c r="L192" s="2" t="s">
        <v>136</v>
      </c>
      <c r="M192" s="2" t="s">
        <v>133</v>
      </c>
      <c r="N192" s="2" t="s">
        <v>139</v>
      </c>
      <c r="O192" s="2" t="s">
        <v>33</v>
      </c>
      <c r="P192" s="2" t="s">
        <v>141</v>
      </c>
      <c r="Q192" s="2" t="str">
        <f t="shared" si="4"/>
        <v>NAO1BML574EVN111497</v>
      </c>
      <c r="R192" s="2" t="s">
        <v>495</v>
      </c>
      <c r="S192" s="2" t="s">
        <v>477</v>
      </c>
      <c r="T192" s="2">
        <v>6</v>
      </c>
      <c r="U192" s="3" t="str">
        <f t="shared" si="5"/>
        <v>7/6  7.5/6  8/12  8.5/18  9/18  9.5/12  10/12  10.5/6  11/6  12/6</v>
      </c>
    </row>
    <row r="193" spans="1:21" x14ac:dyDescent="0.2">
      <c r="A193" s="2" t="s">
        <v>141</v>
      </c>
      <c r="B193" s="2" t="s">
        <v>136</v>
      </c>
      <c r="C193" s="2" t="s">
        <v>132</v>
      </c>
      <c r="D193" s="2">
        <v>0</v>
      </c>
      <c r="E193" s="2" t="s">
        <v>128</v>
      </c>
      <c r="F193" s="2" t="s">
        <v>129</v>
      </c>
      <c r="G193" s="2" t="s">
        <v>130</v>
      </c>
      <c r="H193" s="2" t="s">
        <v>137</v>
      </c>
      <c r="I193" s="2" t="s">
        <v>132</v>
      </c>
      <c r="J193" s="2" t="s">
        <v>28</v>
      </c>
      <c r="K193" s="6" t="s">
        <v>668</v>
      </c>
      <c r="L193" s="2" t="s">
        <v>136</v>
      </c>
      <c r="M193" s="2" t="s">
        <v>133</v>
      </c>
      <c r="N193" s="2" t="s">
        <v>139</v>
      </c>
      <c r="O193" s="2" t="s">
        <v>33</v>
      </c>
      <c r="P193" s="2" t="s">
        <v>141</v>
      </c>
      <c r="Q193" s="2" t="str">
        <f t="shared" si="4"/>
        <v>NAO1BML574EVN111498</v>
      </c>
      <c r="R193" s="2" t="s">
        <v>496</v>
      </c>
      <c r="S193" s="2" t="s">
        <v>479</v>
      </c>
      <c r="T193" s="2">
        <v>6</v>
      </c>
      <c r="U193" s="3" t="str">
        <f t="shared" si="5"/>
        <v>7.5/6  8/12  8.5/18  9/18  9.5/12  10/12  10.5/6  11/6  12/6</v>
      </c>
    </row>
    <row r="194" spans="1:21" x14ac:dyDescent="0.2">
      <c r="A194" s="2" t="s">
        <v>141</v>
      </c>
      <c r="B194" s="2" t="s">
        <v>136</v>
      </c>
      <c r="C194" s="2" t="s">
        <v>132</v>
      </c>
      <c r="D194" s="2">
        <v>0</v>
      </c>
      <c r="E194" s="2" t="s">
        <v>128</v>
      </c>
      <c r="F194" s="2" t="s">
        <v>129</v>
      </c>
      <c r="G194" s="2" t="s">
        <v>130</v>
      </c>
      <c r="H194" s="2" t="s">
        <v>137</v>
      </c>
      <c r="I194" s="2" t="s">
        <v>132</v>
      </c>
      <c r="J194" s="2" t="s">
        <v>28</v>
      </c>
      <c r="K194" s="6" t="s">
        <v>668</v>
      </c>
      <c r="L194" s="2" t="s">
        <v>136</v>
      </c>
      <c r="M194" s="2" t="s">
        <v>133</v>
      </c>
      <c r="N194" s="2" t="s">
        <v>139</v>
      </c>
      <c r="O194" s="2" t="s">
        <v>33</v>
      </c>
      <c r="P194" s="2" t="s">
        <v>141</v>
      </c>
      <c r="Q194" s="2" t="str">
        <f t="shared" ref="Q194:Q227" si="6">CONCATENATE(N194,L194,R194)</f>
        <v>NAO1BML574EVN111499</v>
      </c>
      <c r="R194" s="2" t="s">
        <v>497</v>
      </c>
      <c r="S194" s="2" t="s">
        <v>481</v>
      </c>
      <c r="T194" s="2">
        <v>12</v>
      </c>
      <c r="U194" s="3" t="str">
        <f t="shared" si="5"/>
        <v>8/12  8.5/18  9/18  9.5/12  10/12  10.5/6  11/6  12/6</v>
      </c>
    </row>
    <row r="195" spans="1:21" x14ac:dyDescent="0.2">
      <c r="A195" s="2" t="s">
        <v>141</v>
      </c>
      <c r="B195" s="2" t="s">
        <v>136</v>
      </c>
      <c r="C195" s="2" t="s">
        <v>132</v>
      </c>
      <c r="D195" s="2">
        <v>0</v>
      </c>
      <c r="E195" s="2" t="s">
        <v>128</v>
      </c>
      <c r="F195" s="2" t="s">
        <v>129</v>
      </c>
      <c r="G195" s="2" t="s">
        <v>130</v>
      </c>
      <c r="H195" s="2" t="s">
        <v>137</v>
      </c>
      <c r="I195" s="2" t="s">
        <v>132</v>
      </c>
      <c r="J195" s="2" t="s">
        <v>28</v>
      </c>
      <c r="K195" s="6" t="s">
        <v>668</v>
      </c>
      <c r="L195" s="2" t="s">
        <v>136</v>
      </c>
      <c r="M195" s="2" t="s">
        <v>133</v>
      </c>
      <c r="N195" s="2" t="s">
        <v>139</v>
      </c>
      <c r="O195" s="2" t="s">
        <v>33</v>
      </c>
      <c r="P195" s="2" t="s">
        <v>141</v>
      </c>
      <c r="Q195" s="2" t="str">
        <f t="shared" si="6"/>
        <v>NAO1BML574EVN111500</v>
      </c>
      <c r="R195" s="2" t="s">
        <v>498</v>
      </c>
      <c r="S195" s="2" t="s">
        <v>483</v>
      </c>
      <c r="T195" s="2">
        <v>18</v>
      </c>
      <c r="U195" s="3" t="str">
        <f t="shared" ref="U195:U258" si="7">IF(P195=P196,S195&amp;"/"&amp;T195&amp;"  "&amp;U196,S195&amp;"/"&amp;T195)</f>
        <v>8.5/18  9/18  9.5/12  10/12  10.5/6  11/6  12/6</v>
      </c>
    </row>
    <row r="196" spans="1:21" x14ac:dyDescent="0.2">
      <c r="A196" s="2" t="s">
        <v>141</v>
      </c>
      <c r="B196" s="2" t="s">
        <v>136</v>
      </c>
      <c r="C196" s="2" t="s">
        <v>132</v>
      </c>
      <c r="D196" s="2">
        <v>0</v>
      </c>
      <c r="E196" s="2" t="s">
        <v>128</v>
      </c>
      <c r="F196" s="2" t="s">
        <v>129</v>
      </c>
      <c r="G196" s="2" t="s">
        <v>130</v>
      </c>
      <c r="H196" s="2" t="s">
        <v>137</v>
      </c>
      <c r="I196" s="2" t="s">
        <v>132</v>
      </c>
      <c r="J196" s="2" t="s">
        <v>28</v>
      </c>
      <c r="K196" s="6" t="s">
        <v>668</v>
      </c>
      <c r="L196" s="2" t="s">
        <v>136</v>
      </c>
      <c r="M196" s="2" t="s">
        <v>133</v>
      </c>
      <c r="N196" s="2" t="s">
        <v>139</v>
      </c>
      <c r="O196" s="2" t="s">
        <v>33</v>
      </c>
      <c r="P196" s="2" t="s">
        <v>141</v>
      </c>
      <c r="Q196" s="2" t="str">
        <f t="shared" si="6"/>
        <v>NAO1BML574EVN111501</v>
      </c>
      <c r="R196" s="2" t="s">
        <v>499</v>
      </c>
      <c r="S196" s="2" t="s">
        <v>485</v>
      </c>
      <c r="T196" s="2">
        <v>18</v>
      </c>
      <c r="U196" s="3" t="str">
        <f t="shared" si="7"/>
        <v>9/18  9.5/12  10/12  10.5/6  11/6  12/6</v>
      </c>
    </row>
    <row r="197" spans="1:21" x14ac:dyDescent="0.2">
      <c r="A197" s="2" t="s">
        <v>141</v>
      </c>
      <c r="B197" s="2" t="s">
        <v>136</v>
      </c>
      <c r="C197" s="2" t="s">
        <v>132</v>
      </c>
      <c r="D197" s="2">
        <v>0</v>
      </c>
      <c r="E197" s="2" t="s">
        <v>128</v>
      </c>
      <c r="F197" s="2" t="s">
        <v>129</v>
      </c>
      <c r="G197" s="2" t="s">
        <v>130</v>
      </c>
      <c r="H197" s="2" t="s">
        <v>137</v>
      </c>
      <c r="I197" s="2" t="s">
        <v>132</v>
      </c>
      <c r="J197" s="2" t="s">
        <v>28</v>
      </c>
      <c r="K197" s="6" t="s">
        <v>668</v>
      </c>
      <c r="L197" s="2" t="s">
        <v>136</v>
      </c>
      <c r="M197" s="2" t="s">
        <v>133</v>
      </c>
      <c r="N197" s="2" t="s">
        <v>139</v>
      </c>
      <c r="O197" s="2" t="s">
        <v>33</v>
      </c>
      <c r="P197" s="2" t="s">
        <v>141</v>
      </c>
      <c r="Q197" s="2" t="str">
        <f t="shared" si="6"/>
        <v>NAO1BML574EVN111502</v>
      </c>
      <c r="R197" s="2" t="s">
        <v>500</v>
      </c>
      <c r="S197" s="2" t="s">
        <v>487</v>
      </c>
      <c r="T197" s="2">
        <v>12</v>
      </c>
      <c r="U197" s="3" t="str">
        <f t="shared" si="7"/>
        <v>9.5/12  10/12  10.5/6  11/6  12/6</v>
      </c>
    </row>
    <row r="198" spans="1:21" x14ac:dyDescent="0.2">
      <c r="A198" s="2" t="s">
        <v>141</v>
      </c>
      <c r="B198" s="2" t="s">
        <v>136</v>
      </c>
      <c r="C198" s="2" t="s">
        <v>132</v>
      </c>
      <c r="D198" s="2">
        <v>0</v>
      </c>
      <c r="E198" s="2" t="s">
        <v>128</v>
      </c>
      <c r="F198" s="2" t="s">
        <v>129</v>
      </c>
      <c r="G198" s="2" t="s">
        <v>130</v>
      </c>
      <c r="H198" s="2" t="s">
        <v>137</v>
      </c>
      <c r="I198" s="2" t="s">
        <v>132</v>
      </c>
      <c r="J198" s="2" t="s">
        <v>28</v>
      </c>
      <c r="K198" s="6" t="s">
        <v>668</v>
      </c>
      <c r="L198" s="2" t="s">
        <v>136</v>
      </c>
      <c r="M198" s="2" t="s">
        <v>133</v>
      </c>
      <c r="N198" s="2" t="s">
        <v>139</v>
      </c>
      <c r="O198" s="2" t="s">
        <v>33</v>
      </c>
      <c r="P198" s="2" t="s">
        <v>141</v>
      </c>
      <c r="Q198" s="2" t="str">
        <f t="shared" si="6"/>
        <v>NAO1BML574EVN111503</v>
      </c>
      <c r="R198" s="2" t="s">
        <v>501</v>
      </c>
      <c r="S198" s="2" t="s">
        <v>489</v>
      </c>
      <c r="T198" s="2">
        <v>12</v>
      </c>
      <c r="U198" s="3" t="str">
        <f t="shared" si="7"/>
        <v>10/12  10.5/6  11/6  12/6</v>
      </c>
    </row>
    <row r="199" spans="1:21" x14ac:dyDescent="0.2">
      <c r="A199" s="2" t="s">
        <v>141</v>
      </c>
      <c r="B199" s="2" t="s">
        <v>136</v>
      </c>
      <c r="C199" s="2" t="s">
        <v>132</v>
      </c>
      <c r="D199" s="2">
        <v>0</v>
      </c>
      <c r="E199" s="2" t="s">
        <v>128</v>
      </c>
      <c r="F199" s="2" t="s">
        <v>129</v>
      </c>
      <c r="G199" s="2" t="s">
        <v>130</v>
      </c>
      <c r="H199" s="2" t="s">
        <v>137</v>
      </c>
      <c r="I199" s="2" t="s">
        <v>132</v>
      </c>
      <c r="J199" s="2" t="s">
        <v>28</v>
      </c>
      <c r="K199" s="6" t="s">
        <v>668</v>
      </c>
      <c r="L199" s="2" t="s">
        <v>136</v>
      </c>
      <c r="M199" s="2" t="s">
        <v>133</v>
      </c>
      <c r="N199" s="2" t="s">
        <v>139</v>
      </c>
      <c r="O199" s="2" t="s">
        <v>33</v>
      </c>
      <c r="P199" s="2" t="s">
        <v>141</v>
      </c>
      <c r="Q199" s="2" t="str">
        <f t="shared" si="6"/>
        <v>NAO1BML574EVN111504</v>
      </c>
      <c r="R199" s="2" t="s">
        <v>502</v>
      </c>
      <c r="S199" s="2" t="s">
        <v>503</v>
      </c>
      <c r="T199" s="2">
        <v>6</v>
      </c>
      <c r="U199" s="3" t="str">
        <f t="shared" si="7"/>
        <v>10.5/6  11/6  12/6</v>
      </c>
    </row>
    <row r="200" spans="1:21" x14ac:dyDescent="0.2">
      <c r="A200" s="2" t="s">
        <v>141</v>
      </c>
      <c r="B200" s="2" t="s">
        <v>136</v>
      </c>
      <c r="C200" s="2" t="s">
        <v>132</v>
      </c>
      <c r="D200" s="2">
        <v>0</v>
      </c>
      <c r="E200" s="2" t="s">
        <v>128</v>
      </c>
      <c r="F200" s="2" t="s">
        <v>129</v>
      </c>
      <c r="G200" s="2" t="s">
        <v>130</v>
      </c>
      <c r="H200" s="2" t="s">
        <v>137</v>
      </c>
      <c r="I200" s="2" t="s">
        <v>132</v>
      </c>
      <c r="J200" s="2" t="s">
        <v>28</v>
      </c>
      <c r="K200" s="6" t="s">
        <v>668</v>
      </c>
      <c r="L200" s="2" t="s">
        <v>136</v>
      </c>
      <c r="M200" s="2" t="s">
        <v>133</v>
      </c>
      <c r="N200" s="2" t="s">
        <v>139</v>
      </c>
      <c r="O200" s="2" t="s">
        <v>33</v>
      </c>
      <c r="P200" s="2" t="s">
        <v>141</v>
      </c>
      <c r="Q200" s="2" t="str">
        <f t="shared" si="6"/>
        <v>NAO1BML574EVN111505</v>
      </c>
      <c r="R200" s="2" t="s">
        <v>504</v>
      </c>
      <c r="S200" s="2" t="s">
        <v>505</v>
      </c>
      <c r="T200" s="2">
        <v>6</v>
      </c>
      <c r="U200" s="3" t="str">
        <f t="shared" si="7"/>
        <v>11/6  12/6</v>
      </c>
    </row>
    <row r="201" spans="1:21" x14ac:dyDescent="0.2">
      <c r="A201" s="2" t="s">
        <v>141</v>
      </c>
      <c r="B201" s="2" t="s">
        <v>136</v>
      </c>
      <c r="C201" s="2" t="s">
        <v>132</v>
      </c>
      <c r="D201" s="2">
        <v>0</v>
      </c>
      <c r="E201" s="2" t="s">
        <v>128</v>
      </c>
      <c r="F201" s="2" t="s">
        <v>129</v>
      </c>
      <c r="G201" s="2" t="s">
        <v>130</v>
      </c>
      <c r="H201" s="2" t="s">
        <v>137</v>
      </c>
      <c r="I201" s="2" t="s">
        <v>132</v>
      </c>
      <c r="J201" s="2" t="s">
        <v>28</v>
      </c>
      <c r="K201" s="6" t="s">
        <v>668</v>
      </c>
      <c r="L201" s="2" t="s">
        <v>136</v>
      </c>
      <c r="M201" s="2" t="s">
        <v>133</v>
      </c>
      <c r="N201" s="2" t="s">
        <v>139</v>
      </c>
      <c r="O201" s="2" t="s">
        <v>33</v>
      </c>
      <c r="P201" s="2" t="s">
        <v>141</v>
      </c>
      <c r="Q201" s="2" t="str">
        <f t="shared" si="6"/>
        <v>NAO1BML574EVN111507</v>
      </c>
      <c r="R201" s="2" t="s">
        <v>506</v>
      </c>
      <c r="S201" s="2" t="s">
        <v>507</v>
      </c>
      <c r="T201" s="2">
        <v>6</v>
      </c>
      <c r="U201" s="3" t="str">
        <f t="shared" si="7"/>
        <v>12/6</v>
      </c>
    </row>
    <row r="202" spans="1:21" x14ac:dyDescent="0.2">
      <c r="A202" s="2" t="s">
        <v>150</v>
      </c>
      <c r="B202" s="2" t="s">
        <v>142</v>
      </c>
      <c r="C202" s="2" t="s">
        <v>143</v>
      </c>
      <c r="D202" s="2" t="s">
        <v>144</v>
      </c>
      <c r="E202" s="4" t="s">
        <v>145</v>
      </c>
      <c r="F202" s="2" t="s">
        <v>146</v>
      </c>
      <c r="G202" s="2" t="s">
        <v>147</v>
      </c>
      <c r="H202" s="2" t="s">
        <v>142</v>
      </c>
      <c r="I202" s="2" t="s">
        <v>146</v>
      </c>
      <c r="J202" s="2" t="s">
        <v>148</v>
      </c>
      <c r="K202" s="6" t="s">
        <v>668</v>
      </c>
      <c r="L202" s="2" t="s">
        <v>149</v>
      </c>
      <c r="M202" s="2" t="s">
        <v>30</v>
      </c>
      <c r="N202" s="2" t="s">
        <v>32</v>
      </c>
      <c r="O202" s="2" t="s">
        <v>33</v>
      </c>
      <c r="P202" s="2" t="s">
        <v>150</v>
      </c>
      <c r="Q202" s="2" t="str">
        <f t="shared" si="6"/>
        <v>NAO2ALAB11101127497</v>
      </c>
      <c r="R202" s="2" t="s">
        <v>512</v>
      </c>
      <c r="S202" s="2" t="s">
        <v>513</v>
      </c>
      <c r="T202" s="2">
        <v>60</v>
      </c>
      <c r="U202" s="3" t="str">
        <f t="shared" si="7"/>
        <v>OSZ/60</v>
      </c>
    </row>
    <row r="203" spans="1:21" x14ac:dyDescent="0.2">
      <c r="A203" s="2" t="s">
        <v>154</v>
      </c>
      <c r="B203" s="2" t="s">
        <v>151</v>
      </c>
      <c r="C203" s="2" t="s">
        <v>152</v>
      </c>
      <c r="D203" s="2" t="s">
        <v>144</v>
      </c>
      <c r="E203" s="4" t="s">
        <v>145</v>
      </c>
      <c r="F203" s="2" t="s">
        <v>146</v>
      </c>
      <c r="G203" s="2" t="s">
        <v>147</v>
      </c>
      <c r="H203" s="2" t="s">
        <v>151</v>
      </c>
      <c r="I203" s="2" t="s">
        <v>146</v>
      </c>
      <c r="J203" s="2" t="s">
        <v>148</v>
      </c>
      <c r="K203" s="6" t="s">
        <v>668</v>
      </c>
      <c r="L203" s="2" t="s">
        <v>153</v>
      </c>
      <c r="M203" s="2" t="s">
        <v>30</v>
      </c>
      <c r="N203" s="2" t="s">
        <v>32</v>
      </c>
      <c r="O203" s="2" t="s">
        <v>33</v>
      </c>
      <c r="P203" s="2" t="s">
        <v>154</v>
      </c>
      <c r="Q203" s="2" t="str">
        <f t="shared" si="6"/>
        <v>NAO2ALAB11103127502</v>
      </c>
      <c r="R203" s="2" t="s">
        <v>514</v>
      </c>
      <c r="S203" s="2" t="s">
        <v>513</v>
      </c>
      <c r="T203" s="2">
        <v>120</v>
      </c>
      <c r="U203" s="3" t="str">
        <f t="shared" si="7"/>
        <v>OSZ/120</v>
      </c>
    </row>
    <row r="204" spans="1:21" x14ac:dyDescent="0.2">
      <c r="A204" s="2" t="s">
        <v>158</v>
      </c>
      <c r="B204" s="2" t="s">
        <v>155</v>
      </c>
      <c r="C204" s="2" t="s">
        <v>156</v>
      </c>
      <c r="D204" s="2" t="s">
        <v>144</v>
      </c>
      <c r="E204" s="4" t="s">
        <v>145</v>
      </c>
      <c r="F204" s="2" t="s">
        <v>146</v>
      </c>
      <c r="G204" s="2" t="s">
        <v>147</v>
      </c>
      <c r="H204" s="2" t="s">
        <v>155</v>
      </c>
      <c r="I204" s="2" t="s">
        <v>146</v>
      </c>
      <c r="J204" s="2" t="s">
        <v>148</v>
      </c>
      <c r="K204" s="6" t="s">
        <v>668</v>
      </c>
      <c r="L204" s="2" t="s">
        <v>157</v>
      </c>
      <c r="M204" s="2" t="s">
        <v>30</v>
      </c>
      <c r="N204" s="2" t="s">
        <v>32</v>
      </c>
      <c r="O204" s="2" t="s">
        <v>33</v>
      </c>
      <c r="P204" s="2" t="s">
        <v>158</v>
      </c>
      <c r="Q204" s="2" t="str">
        <f t="shared" si="6"/>
        <v>NAO2ALAB13102127503</v>
      </c>
      <c r="R204" s="2" t="s">
        <v>515</v>
      </c>
      <c r="S204" s="2" t="s">
        <v>513</v>
      </c>
      <c r="T204" s="2">
        <v>120</v>
      </c>
      <c r="U204" s="3" t="str">
        <f t="shared" si="7"/>
        <v>OSZ/120</v>
      </c>
    </row>
    <row r="205" spans="1:21" x14ac:dyDescent="0.2">
      <c r="A205" s="2" t="s">
        <v>164</v>
      </c>
      <c r="B205" s="2" t="s">
        <v>159</v>
      </c>
      <c r="C205" s="2" t="s">
        <v>160</v>
      </c>
      <c r="D205" s="2" t="s">
        <v>161</v>
      </c>
      <c r="E205" s="4" t="s">
        <v>145</v>
      </c>
      <c r="F205" s="2" t="s">
        <v>146</v>
      </c>
      <c r="G205" s="2" t="s">
        <v>147</v>
      </c>
      <c r="H205" s="2" t="s">
        <v>159</v>
      </c>
      <c r="I205" s="2" t="s">
        <v>146</v>
      </c>
      <c r="J205" s="2" t="s">
        <v>148</v>
      </c>
      <c r="K205" s="6" t="s">
        <v>668</v>
      </c>
      <c r="L205" s="2" t="s">
        <v>162</v>
      </c>
      <c r="M205" s="2" t="s">
        <v>163</v>
      </c>
      <c r="N205" s="2" t="s">
        <v>32</v>
      </c>
      <c r="O205" s="2" t="s">
        <v>33</v>
      </c>
      <c r="P205" s="2" t="s">
        <v>164</v>
      </c>
      <c r="Q205" s="2" t="str">
        <f t="shared" si="6"/>
        <v>NAO2ALAB13134127514</v>
      </c>
      <c r="R205" s="2" t="s">
        <v>516</v>
      </c>
      <c r="S205" s="2" t="s">
        <v>513</v>
      </c>
      <c r="T205" s="2">
        <v>120</v>
      </c>
      <c r="U205" s="3" t="str">
        <f t="shared" si="7"/>
        <v>OSZ/120</v>
      </c>
    </row>
    <row r="206" spans="1:21" x14ac:dyDescent="0.2">
      <c r="A206" s="2" t="s">
        <v>168</v>
      </c>
      <c r="B206" s="2" t="s">
        <v>165</v>
      </c>
      <c r="C206" s="2" t="s">
        <v>160</v>
      </c>
      <c r="D206" s="2" t="s">
        <v>166</v>
      </c>
      <c r="E206" s="4" t="s">
        <v>145</v>
      </c>
      <c r="F206" s="2" t="s">
        <v>146</v>
      </c>
      <c r="G206" s="2" t="s">
        <v>147</v>
      </c>
      <c r="H206" s="2" t="s">
        <v>165</v>
      </c>
      <c r="I206" s="2" t="s">
        <v>146</v>
      </c>
      <c r="J206" s="2" t="s">
        <v>148</v>
      </c>
      <c r="K206" s="6" t="s">
        <v>668</v>
      </c>
      <c r="L206" s="2" t="s">
        <v>162</v>
      </c>
      <c r="M206" s="2" t="s">
        <v>167</v>
      </c>
      <c r="N206" s="2" t="s">
        <v>32</v>
      </c>
      <c r="O206" s="2" t="s">
        <v>33</v>
      </c>
      <c r="P206" s="2" t="s">
        <v>168</v>
      </c>
      <c r="Q206" s="2" t="str">
        <f t="shared" si="6"/>
        <v>NAO2ALAB13134127515</v>
      </c>
      <c r="R206" s="2" t="s">
        <v>517</v>
      </c>
      <c r="S206" s="2" t="s">
        <v>513</v>
      </c>
      <c r="T206" s="2">
        <v>60</v>
      </c>
      <c r="U206" s="3" t="str">
        <f t="shared" si="7"/>
        <v>OSZ/60</v>
      </c>
    </row>
    <row r="207" spans="1:21" x14ac:dyDescent="0.2">
      <c r="A207" s="2" t="s">
        <v>172</v>
      </c>
      <c r="B207" s="2" t="s">
        <v>169</v>
      </c>
      <c r="C207" s="2" t="s">
        <v>170</v>
      </c>
      <c r="D207" s="2" t="s">
        <v>161</v>
      </c>
      <c r="E207" s="4" t="s">
        <v>145</v>
      </c>
      <c r="F207" s="2" t="s">
        <v>146</v>
      </c>
      <c r="G207" s="2" t="s">
        <v>147</v>
      </c>
      <c r="H207" s="2" t="s">
        <v>169</v>
      </c>
      <c r="I207" s="2" t="s">
        <v>146</v>
      </c>
      <c r="J207" s="2" t="s">
        <v>148</v>
      </c>
      <c r="K207" s="6" t="s">
        <v>668</v>
      </c>
      <c r="L207" s="2" t="s">
        <v>171</v>
      </c>
      <c r="M207" s="2" t="s">
        <v>163</v>
      </c>
      <c r="N207" s="2" t="s">
        <v>32</v>
      </c>
      <c r="O207" s="2" t="s">
        <v>33</v>
      </c>
      <c r="P207" s="2" t="s">
        <v>172</v>
      </c>
      <c r="Q207" s="2" t="str">
        <f t="shared" si="6"/>
        <v>NAO2ALAB13136127518</v>
      </c>
      <c r="R207" s="2" t="s">
        <v>518</v>
      </c>
      <c r="S207" s="2" t="s">
        <v>513</v>
      </c>
      <c r="T207" s="2">
        <v>93</v>
      </c>
      <c r="U207" s="3" t="str">
        <f t="shared" si="7"/>
        <v>OSZ/93</v>
      </c>
    </row>
    <row r="208" spans="1:21" x14ac:dyDescent="0.2">
      <c r="A208" s="2" t="s">
        <v>176</v>
      </c>
      <c r="B208" s="2" t="s">
        <v>173</v>
      </c>
      <c r="C208" s="2" t="s">
        <v>174</v>
      </c>
      <c r="D208" s="2" t="s">
        <v>161</v>
      </c>
      <c r="E208" s="4" t="s">
        <v>145</v>
      </c>
      <c r="F208" s="2" t="s">
        <v>146</v>
      </c>
      <c r="G208" s="2" t="s">
        <v>147</v>
      </c>
      <c r="H208" s="2" t="s">
        <v>173</v>
      </c>
      <c r="I208" s="2" t="s">
        <v>146</v>
      </c>
      <c r="J208" s="2" t="s">
        <v>148</v>
      </c>
      <c r="K208" s="6" t="s">
        <v>668</v>
      </c>
      <c r="L208" s="2" t="s">
        <v>175</v>
      </c>
      <c r="M208" s="2" t="s">
        <v>163</v>
      </c>
      <c r="N208" s="2" t="s">
        <v>32</v>
      </c>
      <c r="O208" s="2" t="s">
        <v>33</v>
      </c>
      <c r="P208" s="2" t="s">
        <v>176</v>
      </c>
      <c r="Q208" s="2" t="str">
        <f t="shared" si="6"/>
        <v>NAO2ALAB13137127520</v>
      </c>
      <c r="R208" s="2" t="s">
        <v>519</v>
      </c>
      <c r="S208" s="2" t="s">
        <v>513</v>
      </c>
      <c r="T208" s="2">
        <v>60</v>
      </c>
      <c r="U208" s="3" t="str">
        <f t="shared" si="7"/>
        <v>OSZ/60</v>
      </c>
    </row>
    <row r="209" spans="1:21" x14ac:dyDescent="0.2">
      <c r="A209" s="2" t="s">
        <v>180</v>
      </c>
      <c r="B209" s="2" t="s">
        <v>177</v>
      </c>
      <c r="C209" s="2" t="s">
        <v>178</v>
      </c>
      <c r="D209" s="2" t="s">
        <v>144</v>
      </c>
      <c r="E209" s="4" t="s">
        <v>145</v>
      </c>
      <c r="F209" s="2" t="s">
        <v>146</v>
      </c>
      <c r="G209" s="2" t="s">
        <v>147</v>
      </c>
      <c r="H209" s="2" t="s">
        <v>177</v>
      </c>
      <c r="I209" s="2" t="s">
        <v>146</v>
      </c>
      <c r="J209" s="2" t="s">
        <v>148</v>
      </c>
      <c r="K209" s="6" t="s">
        <v>668</v>
      </c>
      <c r="L209" s="2" t="s">
        <v>179</v>
      </c>
      <c r="M209" s="2" t="s">
        <v>30</v>
      </c>
      <c r="N209" s="2" t="s">
        <v>32</v>
      </c>
      <c r="O209" s="2" t="s">
        <v>33</v>
      </c>
      <c r="P209" s="2" t="s">
        <v>180</v>
      </c>
      <c r="Q209" s="2" t="str">
        <f t="shared" si="6"/>
        <v>NAO2ALAB13148127506</v>
      </c>
      <c r="R209" s="2" t="s">
        <v>520</v>
      </c>
      <c r="S209" s="2" t="s">
        <v>513</v>
      </c>
      <c r="T209" s="2">
        <v>120</v>
      </c>
      <c r="U209" s="3" t="str">
        <f t="shared" si="7"/>
        <v>OSZ/120</v>
      </c>
    </row>
    <row r="210" spans="1:21" x14ac:dyDescent="0.2">
      <c r="A210" s="2" t="s">
        <v>184</v>
      </c>
      <c r="B210" s="2" t="s">
        <v>181</v>
      </c>
      <c r="C210" s="2" t="s">
        <v>182</v>
      </c>
      <c r="D210" s="2" t="s">
        <v>144</v>
      </c>
      <c r="E210" s="4" t="s">
        <v>145</v>
      </c>
      <c r="F210" s="2" t="s">
        <v>146</v>
      </c>
      <c r="G210" s="2" t="s">
        <v>147</v>
      </c>
      <c r="H210" s="2" t="s">
        <v>181</v>
      </c>
      <c r="I210" s="2" t="s">
        <v>146</v>
      </c>
      <c r="J210" s="2" t="s">
        <v>148</v>
      </c>
      <c r="K210" s="6" t="s">
        <v>668</v>
      </c>
      <c r="L210" s="2" t="s">
        <v>183</v>
      </c>
      <c r="M210" s="2" t="s">
        <v>30</v>
      </c>
      <c r="N210" s="2" t="s">
        <v>32</v>
      </c>
      <c r="O210" s="2" t="s">
        <v>33</v>
      </c>
      <c r="P210" s="2" t="s">
        <v>184</v>
      </c>
      <c r="Q210" s="2" t="str">
        <f t="shared" si="6"/>
        <v>NAO2ALAB13508127454</v>
      </c>
      <c r="R210" s="2" t="s">
        <v>521</v>
      </c>
      <c r="S210" s="2" t="s">
        <v>513</v>
      </c>
      <c r="T210" s="2">
        <v>120</v>
      </c>
      <c r="U210" s="3" t="str">
        <f t="shared" si="7"/>
        <v>OSZ/120</v>
      </c>
    </row>
    <row r="211" spans="1:21" x14ac:dyDescent="0.2">
      <c r="A211" s="2" t="s">
        <v>188</v>
      </c>
      <c r="B211" s="2" t="s">
        <v>185</v>
      </c>
      <c r="C211" s="2" t="s">
        <v>186</v>
      </c>
      <c r="D211" s="2" t="s">
        <v>144</v>
      </c>
      <c r="E211" s="4" t="s">
        <v>145</v>
      </c>
      <c r="F211" s="2" t="s">
        <v>146</v>
      </c>
      <c r="G211" s="2" t="s">
        <v>147</v>
      </c>
      <c r="H211" s="2" t="s">
        <v>185</v>
      </c>
      <c r="I211" s="2" t="s">
        <v>146</v>
      </c>
      <c r="J211" s="2" t="s">
        <v>148</v>
      </c>
      <c r="K211" s="6" t="s">
        <v>668</v>
      </c>
      <c r="L211" s="2" t="s">
        <v>187</v>
      </c>
      <c r="M211" s="2" t="s">
        <v>30</v>
      </c>
      <c r="N211" s="2" t="s">
        <v>32</v>
      </c>
      <c r="O211" s="2" t="s">
        <v>33</v>
      </c>
      <c r="P211" s="2" t="s">
        <v>188</v>
      </c>
      <c r="Q211" s="2" t="str">
        <f t="shared" si="6"/>
        <v>NAO2ALAB13509127457</v>
      </c>
      <c r="R211" s="2" t="s">
        <v>522</v>
      </c>
      <c r="S211" s="2" t="s">
        <v>513</v>
      </c>
      <c r="T211" s="2">
        <v>120</v>
      </c>
      <c r="U211" s="3" t="str">
        <f t="shared" si="7"/>
        <v>OSZ/120</v>
      </c>
    </row>
    <row r="212" spans="1:21" x14ac:dyDescent="0.2">
      <c r="A212" s="2" t="s">
        <v>194</v>
      </c>
      <c r="B212" s="2" t="s">
        <v>189</v>
      </c>
      <c r="C212" s="2" t="s">
        <v>190</v>
      </c>
      <c r="D212" s="2" t="s">
        <v>191</v>
      </c>
      <c r="E212" s="4" t="s">
        <v>145</v>
      </c>
      <c r="F212" s="2" t="s">
        <v>146</v>
      </c>
      <c r="G212" s="2" t="s">
        <v>147</v>
      </c>
      <c r="H212" s="2" t="s">
        <v>189</v>
      </c>
      <c r="I212" s="2" t="s">
        <v>146</v>
      </c>
      <c r="J212" s="2" t="s">
        <v>148</v>
      </c>
      <c r="K212" s="6" t="s">
        <v>668</v>
      </c>
      <c r="L212" s="2" t="s">
        <v>192</v>
      </c>
      <c r="M212" s="2" t="s">
        <v>193</v>
      </c>
      <c r="N212" s="2" t="s">
        <v>32</v>
      </c>
      <c r="O212" s="2" t="s">
        <v>33</v>
      </c>
      <c r="P212" s="2" t="s">
        <v>194</v>
      </c>
      <c r="Q212" s="2" t="str">
        <f t="shared" si="6"/>
        <v>NAO2ALAB23001127410</v>
      </c>
      <c r="R212" s="2" t="s">
        <v>523</v>
      </c>
      <c r="S212" s="2" t="s">
        <v>513</v>
      </c>
      <c r="T212" s="2">
        <v>120</v>
      </c>
      <c r="U212" s="3" t="str">
        <f t="shared" si="7"/>
        <v>OSZ/120</v>
      </c>
    </row>
    <row r="213" spans="1:21" x14ac:dyDescent="0.2">
      <c r="A213" s="2" t="s">
        <v>198</v>
      </c>
      <c r="B213" s="2" t="s">
        <v>195</v>
      </c>
      <c r="C213" s="2" t="s">
        <v>196</v>
      </c>
      <c r="D213" s="2" t="s">
        <v>191</v>
      </c>
      <c r="E213" s="4" t="s">
        <v>145</v>
      </c>
      <c r="F213" s="2" t="s">
        <v>146</v>
      </c>
      <c r="G213" s="2" t="s">
        <v>147</v>
      </c>
      <c r="H213" s="2" t="s">
        <v>195</v>
      </c>
      <c r="I213" s="2" t="s">
        <v>146</v>
      </c>
      <c r="J213" s="2" t="s">
        <v>148</v>
      </c>
      <c r="K213" s="6" t="s">
        <v>668</v>
      </c>
      <c r="L213" s="2" t="s">
        <v>197</v>
      </c>
      <c r="M213" s="2" t="s">
        <v>193</v>
      </c>
      <c r="N213" s="2" t="s">
        <v>32</v>
      </c>
      <c r="O213" s="2" t="s">
        <v>33</v>
      </c>
      <c r="P213" s="2" t="s">
        <v>198</v>
      </c>
      <c r="Q213" s="2" t="str">
        <f t="shared" si="6"/>
        <v>NAO2ALAB23002127414</v>
      </c>
      <c r="R213" s="2" t="s">
        <v>524</v>
      </c>
      <c r="S213" s="2" t="s">
        <v>513</v>
      </c>
      <c r="T213" s="2">
        <v>60</v>
      </c>
      <c r="U213" s="3" t="str">
        <f t="shared" si="7"/>
        <v>OSZ/60</v>
      </c>
    </row>
    <row r="214" spans="1:21" x14ac:dyDescent="0.2">
      <c r="A214" s="2" t="s">
        <v>202</v>
      </c>
      <c r="B214" s="2" t="s">
        <v>199</v>
      </c>
      <c r="C214" s="2" t="s">
        <v>200</v>
      </c>
      <c r="D214" s="2" t="s">
        <v>144</v>
      </c>
      <c r="E214" s="4" t="s">
        <v>145</v>
      </c>
      <c r="F214" s="2" t="s">
        <v>146</v>
      </c>
      <c r="G214" s="2" t="s">
        <v>147</v>
      </c>
      <c r="H214" s="2" t="s">
        <v>199</v>
      </c>
      <c r="I214" s="2" t="s">
        <v>146</v>
      </c>
      <c r="J214" s="2" t="s">
        <v>148</v>
      </c>
      <c r="K214" s="6" t="s">
        <v>668</v>
      </c>
      <c r="L214" s="2" t="s">
        <v>201</v>
      </c>
      <c r="M214" s="2" t="s">
        <v>30</v>
      </c>
      <c r="N214" s="2" t="s">
        <v>32</v>
      </c>
      <c r="O214" s="2" t="s">
        <v>33</v>
      </c>
      <c r="P214" s="2" t="s">
        <v>202</v>
      </c>
      <c r="Q214" s="2" t="str">
        <f t="shared" si="6"/>
        <v>NAO2ALAB23013127527</v>
      </c>
      <c r="R214" s="2" t="s">
        <v>525</v>
      </c>
      <c r="S214" s="2" t="s">
        <v>513</v>
      </c>
      <c r="T214" s="2">
        <v>60</v>
      </c>
      <c r="U214" s="3" t="str">
        <f t="shared" si="7"/>
        <v>OSZ/60</v>
      </c>
    </row>
    <row r="215" spans="1:21" x14ac:dyDescent="0.2">
      <c r="A215" s="2" t="s">
        <v>206</v>
      </c>
      <c r="B215" s="2" t="s">
        <v>203</v>
      </c>
      <c r="C215" s="2" t="s">
        <v>204</v>
      </c>
      <c r="D215" s="2" t="s">
        <v>144</v>
      </c>
      <c r="E215" s="4" t="s">
        <v>145</v>
      </c>
      <c r="F215" s="2" t="s">
        <v>146</v>
      </c>
      <c r="G215" s="2" t="s">
        <v>147</v>
      </c>
      <c r="H215" s="2" t="s">
        <v>203</v>
      </c>
      <c r="I215" s="2" t="s">
        <v>146</v>
      </c>
      <c r="J215" s="2" t="s">
        <v>148</v>
      </c>
      <c r="K215" s="6" t="s">
        <v>668</v>
      </c>
      <c r="L215" s="2" t="s">
        <v>205</v>
      </c>
      <c r="M215" s="2" t="s">
        <v>30</v>
      </c>
      <c r="N215" s="2" t="s">
        <v>32</v>
      </c>
      <c r="O215" s="2" t="s">
        <v>33</v>
      </c>
      <c r="P215" s="2" t="s">
        <v>206</v>
      </c>
      <c r="Q215" s="2" t="str">
        <f t="shared" si="6"/>
        <v>NAO2ALAB23019127536</v>
      </c>
      <c r="R215" s="2" t="s">
        <v>526</v>
      </c>
      <c r="S215" s="2" t="s">
        <v>513</v>
      </c>
      <c r="T215" s="2">
        <v>60</v>
      </c>
      <c r="U215" s="3" t="str">
        <f t="shared" si="7"/>
        <v>OSZ/60</v>
      </c>
    </row>
    <row r="216" spans="1:21" x14ac:dyDescent="0.2">
      <c r="A216" s="2" t="s">
        <v>210</v>
      </c>
      <c r="B216" s="2" t="s">
        <v>207</v>
      </c>
      <c r="C216" s="2" t="s">
        <v>208</v>
      </c>
      <c r="D216" s="2" t="s">
        <v>144</v>
      </c>
      <c r="E216" s="4" t="s">
        <v>145</v>
      </c>
      <c r="F216" s="2" t="s">
        <v>146</v>
      </c>
      <c r="G216" s="2" t="s">
        <v>147</v>
      </c>
      <c r="H216" s="2" t="s">
        <v>207</v>
      </c>
      <c r="I216" s="2" t="s">
        <v>146</v>
      </c>
      <c r="J216" s="2" t="s">
        <v>148</v>
      </c>
      <c r="K216" s="6" t="s">
        <v>668</v>
      </c>
      <c r="L216" s="2" t="s">
        <v>209</v>
      </c>
      <c r="M216" s="2" t="s">
        <v>30</v>
      </c>
      <c r="N216" s="2" t="s">
        <v>32</v>
      </c>
      <c r="O216" s="2" t="s">
        <v>33</v>
      </c>
      <c r="P216" s="2" t="s">
        <v>210</v>
      </c>
      <c r="Q216" s="2" t="str">
        <f t="shared" si="6"/>
        <v>NAO2ALAB23020127539</v>
      </c>
      <c r="R216" s="2" t="s">
        <v>527</v>
      </c>
      <c r="S216" s="2" t="s">
        <v>513</v>
      </c>
      <c r="T216" s="2">
        <v>60</v>
      </c>
      <c r="U216" s="3" t="str">
        <f t="shared" si="7"/>
        <v>OSZ/60</v>
      </c>
    </row>
    <row r="217" spans="1:21" x14ac:dyDescent="0.2">
      <c r="A217" s="2" t="s">
        <v>215</v>
      </c>
      <c r="B217" s="2" t="s">
        <v>211</v>
      </c>
      <c r="C217" s="2" t="s">
        <v>212</v>
      </c>
      <c r="D217" s="2" t="s">
        <v>23</v>
      </c>
      <c r="E217" s="2" t="s">
        <v>24</v>
      </c>
      <c r="F217" s="2" t="s">
        <v>25</v>
      </c>
      <c r="G217" s="2" t="s">
        <v>26</v>
      </c>
      <c r="H217" s="2" t="s">
        <v>211</v>
      </c>
      <c r="I217" s="2" t="s">
        <v>213</v>
      </c>
      <c r="J217" s="2" t="s">
        <v>28</v>
      </c>
      <c r="K217" s="6" t="s">
        <v>668</v>
      </c>
      <c r="L217" s="2" t="s">
        <v>214</v>
      </c>
      <c r="M217" s="2" t="s">
        <v>30</v>
      </c>
      <c r="N217" s="2" t="s">
        <v>32</v>
      </c>
      <c r="O217" s="2" t="s">
        <v>33</v>
      </c>
      <c r="P217" s="2" t="s">
        <v>215</v>
      </c>
      <c r="Q217" s="2" t="str">
        <f t="shared" si="6"/>
        <v>NAO2AMJ23503100301</v>
      </c>
      <c r="R217" s="2" t="s">
        <v>528</v>
      </c>
      <c r="S217" s="2" t="s">
        <v>366</v>
      </c>
      <c r="T217" s="2">
        <v>11</v>
      </c>
      <c r="U217" s="3" t="str">
        <f t="shared" si="7"/>
        <v>S/11  M/32  L/32  XL/23  2XL/11</v>
      </c>
    </row>
    <row r="218" spans="1:21" x14ac:dyDescent="0.2">
      <c r="A218" s="2" t="s">
        <v>215</v>
      </c>
      <c r="B218" s="2" t="s">
        <v>211</v>
      </c>
      <c r="C218" s="2" t="s">
        <v>212</v>
      </c>
      <c r="D218" s="2" t="s">
        <v>23</v>
      </c>
      <c r="E218" s="2" t="s">
        <v>24</v>
      </c>
      <c r="F218" s="2" t="s">
        <v>25</v>
      </c>
      <c r="G218" s="2" t="s">
        <v>26</v>
      </c>
      <c r="H218" s="2" t="s">
        <v>211</v>
      </c>
      <c r="I218" s="2" t="s">
        <v>213</v>
      </c>
      <c r="J218" s="2" t="s">
        <v>28</v>
      </c>
      <c r="K218" s="6" t="s">
        <v>668</v>
      </c>
      <c r="L218" s="2" t="s">
        <v>214</v>
      </c>
      <c r="M218" s="2" t="s">
        <v>30</v>
      </c>
      <c r="N218" s="2" t="s">
        <v>32</v>
      </c>
      <c r="O218" s="2" t="s">
        <v>33</v>
      </c>
      <c r="P218" s="2" t="s">
        <v>215</v>
      </c>
      <c r="Q218" s="2" t="str">
        <f t="shared" si="6"/>
        <v>NAO2AMJ23503100302</v>
      </c>
      <c r="R218" s="2" t="s">
        <v>529</v>
      </c>
      <c r="S218" s="2" t="s">
        <v>344</v>
      </c>
      <c r="T218" s="2">
        <v>32</v>
      </c>
      <c r="U218" s="3" t="str">
        <f t="shared" si="7"/>
        <v>M/32  L/32  XL/23  2XL/11</v>
      </c>
    </row>
    <row r="219" spans="1:21" x14ac:dyDescent="0.2">
      <c r="A219" s="2" t="s">
        <v>215</v>
      </c>
      <c r="B219" s="2" t="s">
        <v>211</v>
      </c>
      <c r="C219" s="2" t="s">
        <v>212</v>
      </c>
      <c r="D219" s="2" t="s">
        <v>23</v>
      </c>
      <c r="E219" s="2" t="s">
        <v>24</v>
      </c>
      <c r="F219" s="2" t="s">
        <v>25</v>
      </c>
      <c r="G219" s="2" t="s">
        <v>26</v>
      </c>
      <c r="H219" s="2" t="s">
        <v>211</v>
      </c>
      <c r="I219" s="2" t="s">
        <v>213</v>
      </c>
      <c r="J219" s="2" t="s">
        <v>28</v>
      </c>
      <c r="K219" s="6" t="s">
        <v>668</v>
      </c>
      <c r="L219" s="2" t="s">
        <v>214</v>
      </c>
      <c r="M219" s="2" t="s">
        <v>30</v>
      </c>
      <c r="N219" s="2" t="s">
        <v>32</v>
      </c>
      <c r="O219" s="2" t="s">
        <v>33</v>
      </c>
      <c r="P219" s="2" t="s">
        <v>215</v>
      </c>
      <c r="Q219" s="2" t="str">
        <f t="shared" si="6"/>
        <v>NAO2AMJ23503100303</v>
      </c>
      <c r="R219" s="2" t="s">
        <v>530</v>
      </c>
      <c r="S219" s="2" t="s">
        <v>369</v>
      </c>
      <c r="T219" s="2">
        <v>32</v>
      </c>
      <c r="U219" s="3" t="str">
        <f t="shared" si="7"/>
        <v>L/32  XL/23  2XL/11</v>
      </c>
    </row>
    <row r="220" spans="1:21" x14ac:dyDescent="0.2">
      <c r="A220" s="2" t="s">
        <v>215</v>
      </c>
      <c r="B220" s="2" t="s">
        <v>211</v>
      </c>
      <c r="C220" s="2" t="s">
        <v>212</v>
      </c>
      <c r="D220" s="2" t="s">
        <v>23</v>
      </c>
      <c r="E220" s="2" t="s">
        <v>24</v>
      </c>
      <c r="F220" s="2" t="s">
        <v>25</v>
      </c>
      <c r="G220" s="2" t="s">
        <v>26</v>
      </c>
      <c r="H220" s="2" t="s">
        <v>211</v>
      </c>
      <c r="I220" s="2" t="s">
        <v>213</v>
      </c>
      <c r="J220" s="2" t="s">
        <v>28</v>
      </c>
      <c r="K220" s="6" t="s">
        <v>668</v>
      </c>
      <c r="L220" s="2" t="s">
        <v>214</v>
      </c>
      <c r="M220" s="2" t="s">
        <v>30</v>
      </c>
      <c r="N220" s="2" t="s">
        <v>32</v>
      </c>
      <c r="O220" s="2" t="s">
        <v>33</v>
      </c>
      <c r="P220" s="2" t="s">
        <v>215</v>
      </c>
      <c r="Q220" s="2" t="str">
        <f t="shared" si="6"/>
        <v>NAO2AMJ23503100304</v>
      </c>
      <c r="R220" s="2" t="s">
        <v>531</v>
      </c>
      <c r="S220" s="2" t="s">
        <v>371</v>
      </c>
      <c r="T220" s="2">
        <v>23</v>
      </c>
      <c r="U220" s="3" t="str">
        <f t="shared" si="7"/>
        <v>XL/23  2XL/11</v>
      </c>
    </row>
    <row r="221" spans="1:21" x14ac:dyDescent="0.2">
      <c r="A221" s="2" t="s">
        <v>215</v>
      </c>
      <c r="B221" s="2" t="s">
        <v>211</v>
      </c>
      <c r="C221" s="2" t="s">
        <v>212</v>
      </c>
      <c r="D221" s="2" t="s">
        <v>23</v>
      </c>
      <c r="E221" s="2" t="s">
        <v>24</v>
      </c>
      <c r="F221" s="2" t="s">
        <v>25</v>
      </c>
      <c r="G221" s="2" t="s">
        <v>26</v>
      </c>
      <c r="H221" s="2" t="s">
        <v>211</v>
      </c>
      <c r="I221" s="2" t="s">
        <v>213</v>
      </c>
      <c r="J221" s="2" t="s">
        <v>28</v>
      </c>
      <c r="K221" s="6" t="s">
        <v>668</v>
      </c>
      <c r="L221" s="2" t="s">
        <v>214</v>
      </c>
      <c r="M221" s="2" t="s">
        <v>30</v>
      </c>
      <c r="N221" s="2" t="s">
        <v>32</v>
      </c>
      <c r="O221" s="2" t="s">
        <v>33</v>
      </c>
      <c r="P221" s="2" t="s">
        <v>215</v>
      </c>
      <c r="Q221" s="2" t="str">
        <f t="shared" si="6"/>
        <v>NAO2AMJ23503100305</v>
      </c>
      <c r="R221" s="2" t="s">
        <v>532</v>
      </c>
      <c r="S221" s="2" t="s">
        <v>373</v>
      </c>
      <c r="T221" s="2">
        <v>11</v>
      </c>
      <c r="U221" s="3" t="str">
        <f t="shared" si="7"/>
        <v>2XL/11</v>
      </c>
    </row>
    <row r="222" spans="1:21" x14ac:dyDescent="0.2">
      <c r="A222" s="2" t="s">
        <v>216</v>
      </c>
      <c r="B222" s="2" t="s">
        <v>159</v>
      </c>
      <c r="C222" s="2" t="s">
        <v>160</v>
      </c>
      <c r="D222" s="2" t="s">
        <v>161</v>
      </c>
      <c r="E222" s="4" t="s">
        <v>145</v>
      </c>
      <c r="F222" s="2" t="s">
        <v>146</v>
      </c>
      <c r="G222" s="2" t="s">
        <v>147</v>
      </c>
      <c r="H222" s="2" t="s">
        <v>159</v>
      </c>
      <c r="I222" s="2" t="s">
        <v>146</v>
      </c>
      <c r="J222" s="2" t="s">
        <v>148</v>
      </c>
      <c r="K222" s="6" t="s">
        <v>668</v>
      </c>
      <c r="L222" s="2" t="s">
        <v>162</v>
      </c>
      <c r="M222" s="2" t="s">
        <v>163</v>
      </c>
      <c r="N222" s="2" t="s">
        <v>111</v>
      </c>
      <c r="O222" s="2" t="s">
        <v>33</v>
      </c>
      <c r="P222" s="2" t="s">
        <v>216</v>
      </c>
      <c r="Q222" s="2" t="str">
        <f t="shared" si="6"/>
        <v>NAO2BLAB13134127514</v>
      </c>
      <c r="R222" s="2" t="s">
        <v>516</v>
      </c>
      <c r="S222" s="2" t="s">
        <v>513</v>
      </c>
      <c r="T222" s="2">
        <v>120</v>
      </c>
      <c r="U222" s="3" t="str">
        <f t="shared" si="7"/>
        <v>OSZ/120</v>
      </c>
    </row>
    <row r="223" spans="1:21" x14ac:dyDescent="0.2">
      <c r="A223" s="2" t="s">
        <v>217</v>
      </c>
      <c r="B223" s="2" t="s">
        <v>189</v>
      </c>
      <c r="C223" s="2" t="s">
        <v>190</v>
      </c>
      <c r="D223" s="2" t="s">
        <v>191</v>
      </c>
      <c r="E223" s="4" t="s">
        <v>145</v>
      </c>
      <c r="F223" s="2" t="s">
        <v>146</v>
      </c>
      <c r="G223" s="2" t="s">
        <v>147</v>
      </c>
      <c r="H223" s="2" t="s">
        <v>189</v>
      </c>
      <c r="I223" s="2" t="s">
        <v>146</v>
      </c>
      <c r="J223" s="2" t="s">
        <v>148</v>
      </c>
      <c r="K223" s="6" t="s">
        <v>668</v>
      </c>
      <c r="L223" s="2" t="s">
        <v>192</v>
      </c>
      <c r="M223" s="2" t="s">
        <v>193</v>
      </c>
      <c r="N223" s="2" t="s">
        <v>111</v>
      </c>
      <c r="O223" s="2" t="s">
        <v>33</v>
      </c>
      <c r="P223" s="2" t="s">
        <v>217</v>
      </c>
      <c r="Q223" s="2" t="str">
        <f t="shared" si="6"/>
        <v>NAO2BLAB23001127410</v>
      </c>
      <c r="R223" s="2" t="s">
        <v>523</v>
      </c>
      <c r="S223" s="2" t="s">
        <v>513</v>
      </c>
      <c r="T223" s="2">
        <v>120</v>
      </c>
      <c r="U223" s="3" t="str">
        <f t="shared" si="7"/>
        <v>OSZ/120</v>
      </c>
    </row>
    <row r="224" spans="1:21" x14ac:dyDescent="0.2">
      <c r="A224" s="2" t="s">
        <v>218</v>
      </c>
      <c r="B224" s="2" t="s">
        <v>159</v>
      </c>
      <c r="C224" s="2" t="s">
        <v>160</v>
      </c>
      <c r="D224" s="2" t="s">
        <v>161</v>
      </c>
      <c r="E224" s="4" t="s">
        <v>145</v>
      </c>
      <c r="F224" s="2" t="s">
        <v>146</v>
      </c>
      <c r="G224" s="2" t="s">
        <v>147</v>
      </c>
      <c r="H224" s="2" t="s">
        <v>159</v>
      </c>
      <c r="I224" s="2" t="s">
        <v>146</v>
      </c>
      <c r="J224" s="2" t="s">
        <v>148</v>
      </c>
      <c r="K224" s="6" t="s">
        <v>668</v>
      </c>
      <c r="L224" s="2" t="s">
        <v>162</v>
      </c>
      <c r="M224" s="2" t="s">
        <v>163</v>
      </c>
      <c r="N224" s="2" t="s">
        <v>119</v>
      </c>
      <c r="O224" s="2" t="s">
        <v>33</v>
      </c>
      <c r="P224" s="2" t="s">
        <v>218</v>
      </c>
      <c r="Q224" s="2" t="str">
        <f t="shared" si="6"/>
        <v>NAO2CLAB13134127514</v>
      </c>
      <c r="R224" s="2" t="s">
        <v>516</v>
      </c>
      <c r="S224" s="2" t="s">
        <v>513</v>
      </c>
      <c r="T224" s="2">
        <v>120</v>
      </c>
      <c r="U224" s="3" t="str">
        <f t="shared" si="7"/>
        <v>OSZ/120</v>
      </c>
    </row>
    <row r="225" spans="1:21" x14ac:dyDescent="0.2">
      <c r="A225" s="2" t="s">
        <v>219</v>
      </c>
      <c r="B225" s="2" t="s">
        <v>189</v>
      </c>
      <c r="C225" s="2" t="s">
        <v>190</v>
      </c>
      <c r="D225" s="2" t="s">
        <v>191</v>
      </c>
      <c r="E225" s="4" t="s">
        <v>145</v>
      </c>
      <c r="F225" s="2" t="s">
        <v>146</v>
      </c>
      <c r="G225" s="2" t="s">
        <v>147</v>
      </c>
      <c r="H225" s="2" t="s">
        <v>189</v>
      </c>
      <c r="I225" s="2" t="s">
        <v>146</v>
      </c>
      <c r="J225" s="2" t="s">
        <v>148</v>
      </c>
      <c r="K225" s="6" t="s">
        <v>668</v>
      </c>
      <c r="L225" s="2" t="s">
        <v>192</v>
      </c>
      <c r="M225" s="2" t="s">
        <v>193</v>
      </c>
      <c r="N225" s="2" t="s">
        <v>119</v>
      </c>
      <c r="O225" s="2" t="s">
        <v>33</v>
      </c>
      <c r="P225" s="2" t="s">
        <v>219</v>
      </c>
      <c r="Q225" s="2" t="str">
        <f t="shared" si="6"/>
        <v>NAO2CLAB23001127410</v>
      </c>
      <c r="R225" s="2" t="s">
        <v>523</v>
      </c>
      <c r="S225" s="2" t="s">
        <v>513</v>
      </c>
      <c r="T225" s="2">
        <v>120</v>
      </c>
      <c r="U225" s="3" t="str">
        <f t="shared" si="7"/>
        <v>OSZ/120</v>
      </c>
    </row>
    <row r="226" spans="1:21" x14ac:dyDescent="0.2">
      <c r="A226" s="2" t="s">
        <v>220</v>
      </c>
      <c r="B226" s="2" t="s">
        <v>159</v>
      </c>
      <c r="C226" s="2" t="s">
        <v>160</v>
      </c>
      <c r="D226" s="2" t="s">
        <v>161</v>
      </c>
      <c r="E226" s="4" t="s">
        <v>145</v>
      </c>
      <c r="F226" s="2" t="s">
        <v>146</v>
      </c>
      <c r="G226" s="2" t="s">
        <v>147</v>
      </c>
      <c r="H226" s="2" t="s">
        <v>159</v>
      </c>
      <c r="I226" s="2" t="s">
        <v>146</v>
      </c>
      <c r="J226" s="2" t="s">
        <v>148</v>
      </c>
      <c r="K226" s="6" t="s">
        <v>668</v>
      </c>
      <c r="L226" s="2" t="s">
        <v>162</v>
      </c>
      <c r="M226" s="2" t="s">
        <v>163</v>
      </c>
      <c r="N226" s="2" t="s">
        <v>123</v>
      </c>
      <c r="O226" s="2" t="s">
        <v>33</v>
      </c>
      <c r="P226" s="2" t="s">
        <v>220</v>
      </c>
      <c r="Q226" s="2" t="str">
        <f t="shared" si="6"/>
        <v>NAO2DLAB13134127514</v>
      </c>
      <c r="R226" s="2" t="s">
        <v>516</v>
      </c>
      <c r="S226" s="2" t="s">
        <v>513</v>
      </c>
      <c r="T226" s="2">
        <v>120</v>
      </c>
      <c r="U226" s="3" t="str">
        <f t="shared" si="7"/>
        <v>OSZ/120</v>
      </c>
    </row>
    <row r="227" spans="1:21" x14ac:dyDescent="0.2">
      <c r="A227" s="2" t="s">
        <v>221</v>
      </c>
      <c r="B227" s="2" t="s">
        <v>189</v>
      </c>
      <c r="C227" s="2" t="s">
        <v>190</v>
      </c>
      <c r="D227" s="2" t="s">
        <v>191</v>
      </c>
      <c r="E227" s="4" t="s">
        <v>145</v>
      </c>
      <c r="F227" s="2" t="s">
        <v>146</v>
      </c>
      <c r="G227" s="2" t="s">
        <v>147</v>
      </c>
      <c r="H227" s="2" t="s">
        <v>189</v>
      </c>
      <c r="I227" s="2" t="s">
        <v>146</v>
      </c>
      <c r="J227" s="2" t="s">
        <v>148</v>
      </c>
      <c r="K227" s="6" t="s">
        <v>668</v>
      </c>
      <c r="L227" s="2" t="s">
        <v>192</v>
      </c>
      <c r="M227" s="2" t="s">
        <v>193</v>
      </c>
      <c r="N227" s="2" t="s">
        <v>123</v>
      </c>
      <c r="O227" s="2" t="s">
        <v>33</v>
      </c>
      <c r="P227" s="2" t="s">
        <v>221</v>
      </c>
      <c r="Q227" s="2" t="str">
        <f t="shared" si="6"/>
        <v>NAO2DLAB23001127410</v>
      </c>
      <c r="R227" s="2" t="s">
        <v>523</v>
      </c>
      <c r="S227" s="2" t="s">
        <v>513</v>
      </c>
      <c r="T227" s="2">
        <v>120</v>
      </c>
      <c r="U227" s="3" t="str">
        <f t="shared" si="7"/>
        <v>OSZ/120</v>
      </c>
    </row>
    <row r="228" spans="1:21" x14ac:dyDescent="0.2">
      <c r="A228" s="2" t="s">
        <v>227</v>
      </c>
      <c r="B228" s="2" t="s">
        <v>222</v>
      </c>
      <c r="C228" s="2">
        <v>327</v>
      </c>
      <c r="D228" s="2" t="s">
        <v>223</v>
      </c>
      <c r="E228" s="2" t="s">
        <v>128</v>
      </c>
      <c r="F228" s="2" t="s">
        <v>129</v>
      </c>
      <c r="G228" s="2" t="s">
        <v>224</v>
      </c>
      <c r="H228" s="2" t="s">
        <v>225</v>
      </c>
      <c r="I228" s="2" t="s">
        <v>226</v>
      </c>
      <c r="J228" s="2" t="s">
        <v>28</v>
      </c>
      <c r="K228" s="6" t="s">
        <v>668</v>
      </c>
      <c r="L228" s="2" t="s">
        <v>222</v>
      </c>
      <c r="M228" s="2" t="s">
        <v>133</v>
      </c>
      <c r="N228" s="2" t="s">
        <v>134</v>
      </c>
      <c r="O228" s="2" t="s">
        <v>33</v>
      </c>
      <c r="P228" s="2" t="s">
        <v>227</v>
      </c>
      <c r="Q228" s="2" t="str">
        <f>P228&amp;R228</f>
        <v>NAO1AMS327RC113065</v>
      </c>
      <c r="R228" s="2" t="s">
        <v>533</v>
      </c>
      <c r="S228" s="2" t="s">
        <v>491</v>
      </c>
      <c r="T228" s="2">
        <v>12</v>
      </c>
      <c r="U228" s="3" t="str">
        <f t="shared" si="7"/>
        <v>5/12  5.5/12  6/12  6.5/6  7/12  7.5/12  8/18  8.5/24  9/24  9.5/12  10/6</v>
      </c>
    </row>
    <row r="229" spans="1:21" x14ac:dyDescent="0.2">
      <c r="A229" s="2" t="s">
        <v>227</v>
      </c>
      <c r="B229" s="2" t="s">
        <v>222</v>
      </c>
      <c r="C229" s="2">
        <v>327</v>
      </c>
      <c r="D229" s="2" t="s">
        <v>223</v>
      </c>
      <c r="E229" s="2" t="s">
        <v>128</v>
      </c>
      <c r="F229" s="2" t="s">
        <v>129</v>
      </c>
      <c r="G229" s="2" t="s">
        <v>224</v>
      </c>
      <c r="H229" s="2" t="s">
        <v>225</v>
      </c>
      <c r="I229" s="2" t="s">
        <v>226</v>
      </c>
      <c r="J229" s="2" t="s">
        <v>28</v>
      </c>
      <c r="K229" s="6" t="s">
        <v>668</v>
      </c>
      <c r="L229" s="2" t="s">
        <v>222</v>
      </c>
      <c r="M229" s="2" t="s">
        <v>133</v>
      </c>
      <c r="N229" s="2" t="s">
        <v>134</v>
      </c>
      <c r="O229" s="2" t="s">
        <v>33</v>
      </c>
      <c r="P229" s="2" t="s">
        <v>227</v>
      </c>
      <c r="Q229" s="2" t="str">
        <f t="shared" ref="Q229:Q292" si="8">P229&amp;R229</f>
        <v>NAO1AMS327RC113066</v>
      </c>
      <c r="R229" s="2" t="s">
        <v>534</v>
      </c>
      <c r="S229" s="2" t="s">
        <v>471</v>
      </c>
      <c r="T229" s="2">
        <v>12</v>
      </c>
      <c r="U229" s="3" t="str">
        <f t="shared" si="7"/>
        <v>5.5/12  6/12  6.5/6  7/12  7.5/12  8/18  8.5/24  9/24  9.5/12  10/6</v>
      </c>
    </row>
    <row r="230" spans="1:21" x14ac:dyDescent="0.2">
      <c r="A230" s="2" t="s">
        <v>227</v>
      </c>
      <c r="B230" s="2" t="s">
        <v>222</v>
      </c>
      <c r="C230" s="2">
        <v>327</v>
      </c>
      <c r="D230" s="2" t="s">
        <v>223</v>
      </c>
      <c r="E230" s="2" t="s">
        <v>128</v>
      </c>
      <c r="F230" s="2" t="s">
        <v>129</v>
      </c>
      <c r="G230" s="2" t="s">
        <v>224</v>
      </c>
      <c r="H230" s="2" t="s">
        <v>225</v>
      </c>
      <c r="I230" s="2" t="s">
        <v>226</v>
      </c>
      <c r="J230" s="2" t="s">
        <v>28</v>
      </c>
      <c r="K230" s="6" t="s">
        <v>668</v>
      </c>
      <c r="L230" s="2" t="s">
        <v>222</v>
      </c>
      <c r="M230" s="2" t="s">
        <v>133</v>
      </c>
      <c r="N230" s="2" t="s">
        <v>134</v>
      </c>
      <c r="O230" s="2" t="s">
        <v>33</v>
      </c>
      <c r="P230" s="2" t="s">
        <v>227</v>
      </c>
      <c r="Q230" s="2" t="str">
        <f t="shared" si="8"/>
        <v>NAO1AMS327RC113067</v>
      </c>
      <c r="R230" s="2" t="s">
        <v>535</v>
      </c>
      <c r="S230" s="2" t="s">
        <v>473</v>
      </c>
      <c r="T230" s="2">
        <v>12</v>
      </c>
      <c r="U230" s="3" t="str">
        <f t="shared" si="7"/>
        <v>6/12  6.5/6  7/12  7.5/12  8/18  8.5/24  9/24  9.5/12  10/6</v>
      </c>
    </row>
    <row r="231" spans="1:21" x14ac:dyDescent="0.2">
      <c r="A231" s="2" t="s">
        <v>227</v>
      </c>
      <c r="B231" s="2" t="s">
        <v>222</v>
      </c>
      <c r="C231" s="2">
        <v>327</v>
      </c>
      <c r="D231" s="2" t="s">
        <v>223</v>
      </c>
      <c r="E231" s="2" t="s">
        <v>128</v>
      </c>
      <c r="F231" s="2" t="s">
        <v>129</v>
      </c>
      <c r="G231" s="2" t="s">
        <v>224</v>
      </c>
      <c r="H231" s="2" t="s">
        <v>225</v>
      </c>
      <c r="I231" s="2" t="s">
        <v>226</v>
      </c>
      <c r="J231" s="2" t="s">
        <v>28</v>
      </c>
      <c r="K231" s="6" t="s">
        <v>668</v>
      </c>
      <c r="L231" s="2" t="s">
        <v>222</v>
      </c>
      <c r="M231" s="2" t="s">
        <v>133</v>
      </c>
      <c r="N231" s="2" t="s">
        <v>134</v>
      </c>
      <c r="O231" s="2" t="s">
        <v>33</v>
      </c>
      <c r="P231" s="2" t="s">
        <v>227</v>
      </c>
      <c r="Q231" s="2" t="str">
        <f t="shared" si="8"/>
        <v>NAO1AMS327RC113068</v>
      </c>
      <c r="R231" s="2" t="s">
        <v>536</v>
      </c>
      <c r="S231" s="2" t="s">
        <v>475</v>
      </c>
      <c r="T231" s="2">
        <v>6</v>
      </c>
      <c r="U231" s="3" t="str">
        <f t="shared" si="7"/>
        <v>6.5/6  7/12  7.5/12  8/18  8.5/24  9/24  9.5/12  10/6</v>
      </c>
    </row>
    <row r="232" spans="1:21" x14ac:dyDescent="0.2">
      <c r="A232" s="2" t="s">
        <v>227</v>
      </c>
      <c r="B232" s="2" t="s">
        <v>222</v>
      </c>
      <c r="C232" s="2">
        <v>327</v>
      </c>
      <c r="D232" s="2" t="s">
        <v>223</v>
      </c>
      <c r="E232" s="2" t="s">
        <v>128</v>
      </c>
      <c r="F232" s="2" t="s">
        <v>129</v>
      </c>
      <c r="G232" s="2" t="s">
        <v>224</v>
      </c>
      <c r="H232" s="2" t="s">
        <v>225</v>
      </c>
      <c r="I232" s="2" t="s">
        <v>226</v>
      </c>
      <c r="J232" s="2" t="s">
        <v>28</v>
      </c>
      <c r="K232" s="6" t="s">
        <v>668</v>
      </c>
      <c r="L232" s="2" t="s">
        <v>222</v>
      </c>
      <c r="M232" s="2" t="s">
        <v>133</v>
      </c>
      <c r="N232" s="2" t="s">
        <v>134</v>
      </c>
      <c r="O232" s="2" t="s">
        <v>33</v>
      </c>
      <c r="P232" s="2" t="s">
        <v>227</v>
      </c>
      <c r="Q232" s="2" t="str">
        <f t="shared" si="8"/>
        <v>NAO1AMS327RC113069</v>
      </c>
      <c r="R232" s="2" t="s">
        <v>537</v>
      </c>
      <c r="S232" s="2" t="s">
        <v>477</v>
      </c>
      <c r="T232" s="2">
        <v>12</v>
      </c>
      <c r="U232" s="3" t="str">
        <f t="shared" si="7"/>
        <v>7/12  7.5/12  8/18  8.5/24  9/24  9.5/12  10/6</v>
      </c>
    </row>
    <row r="233" spans="1:21" x14ac:dyDescent="0.2">
      <c r="A233" s="2" t="s">
        <v>227</v>
      </c>
      <c r="B233" s="2" t="s">
        <v>222</v>
      </c>
      <c r="C233" s="2">
        <v>327</v>
      </c>
      <c r="D233" s="2" t="s">
        <v>223</v>
      </c>
      <c r="E233" s="2" t="s">
        <v>128</v>
      </c>
      <c r="F233" s="2" t="s">
        <v>129</v>
      </c>
      <c r="G233" s="2" t="s">
        <v>224</v>
      </c>
      <c r="H233" s="2" t="s">
        <v>225</v>
      </c>
      <c r="I233" s="2" t="s">
        <v>226</v>
      </c>
      <c r="J233" s="2" t="s">
        <v>28</v>
      </c>
      <c r="K233" s="6" t="s">
        <v>668</v>
      </c>
      <c r="L233" s="2" t="s">
        <v>222</v>
      </c>
      <c r="M233" s="2" t="s">
        <v>133</v>
      </c>
      <c r="N233" s="2" t="s">
        <v>134</v>
      </c>
      <c r="O233" s="2" t="s">
        <v>33</v>
      </c>
      <c r="P233" s="2" t="s">
        <v>227</v>
      </c>
      <c r="Q233" s="2" t="str">
        <f t="shared" si="8"/>
        <v>NAO1AMS327RC113070</v>
      </c>
      <c r="R233" s="2" t="s">
        <v>538</v>
      </c>
      <c r="S233" s="2" t="s">
        <v>479</v>
      </c>
      <c r="T233" s="2">
        <v>12</v>
      </c>
      <c r="U233" s="3" t="str">
        <f t="shared" si="7"/>
        <v>7.5/12  8/18  8.5/24  9/24  9.5/12  10/6</v>
      </c>
    </row>
    <row r="234" spans="1:21" x14ac:dyDescent="0.2">
      <c r="A234" s="2" t="s">
        <v>227</v>
      </c>
      <c r="B234" s="2" t="s">
        <v>222</v>
      </c>
      <c r="C234" s="2">
        <v>327</v>
      </c>
      <c r="D234" s="2" t="s">
        <v>223</v>
      </c>
      <c r="E234" s="2" t="s">
        <v>128</v>
      </c>
      <c r="F234" s="2" t="s">
        <v>129</v>
      </c>
      <c r="G234" s="2" t="s">
        <v>224</v>
      </c>
      <c r="H234" s="2" t="s">
        <v>225</v>
      </c>
      <c r="I234" s="2" t="s">
        <v>226</v>
      </c>
      <c r="J234" s="2" t="s">
        <v>28</v>
      </c>
      <c r="K234" s="6" t="s">
        <v>668</v>
      </c>
      <c r="L234" s="2" t="s">
        <v>222</v>
      </c>
      <c r="M234" s="2" t="s">
        <v>133</v>
      </c>
      <c r="N234" s="2" t="s">
        <v>134</v>
      </c>
      <c r="O234" s="2" t="s">
        <v>33</v>
      </c>
      <c r="P234" s="2" t="s">
        <v>227</v>
      </c>
      <c r="Q234" s="2" t="str">
        <f t="shared" si="8"/>
        <v>NAO1AMS327RC113071</v>
      </c>
      <c r="R234" s="2" t="s">
        <v>539</v>
      </c>
      <c r="S234" s="2" t="s">
        <v>481</v>
      </c>
      <c r="T234" s="2">
        <v>18</v>
      </c>
      <c r="U234" s="3" t="str">
        <f t="shared" si="7"/>
        <v>8/18  8.5/24  9/24  9.5/12  10/6</v>
      </c>
    </row>
    <row r="235" spans="1:21" x14ac:dyDescent="0.2">
      <c r="A235" s="2" t="s">
        <v>227</v>
      </c>
      <c r="B235" s="2" t="s">
        <v>222</v>
      </c>
      <c r="C235" s="2">
        <v>327</v>
      </c>
      <c r="D235" s="2" t="s">
        <v>223</v>
      </c>
      <c r="E235" s="2" t="s">
        <v>128</v>
      </c>
      <c r="F235" s="2" t="s">
        <v>129</v>
      </c>
      <c r="G235" s="2" t="s">
        <v>224</v>
      </c>
      <c r="H235" s="2" t="s">
        <v>225</v>
      </c>
      <c r="I235" s="2" t="s">
        <v>226</v>
      </c>
      <c r="J235" s="2" t="s">
        <v>28</v>
      </c>
      <c r="K235" s="6" t="s">
        <v>668</v>
      </c>
      <c r="L235" s="2" t="s">
        <v>222</v>
      </c>
      <c r="M235" s="2" t="s">
        <v>133</v>
      </c>
      <c r="N235" s="2" t="s">
        <v>134</v>
      </c>
      <c r="O235" s="2" t="s">
        <v>33</v>
      </c>
      <c r="P235" s="2" t="s">
        <v>227</v>
      </c>
      <c r="Q235" s="2" t="str">
        <f t="shared" si="8"/>
        <v>NAO1AMS327RC113072</v>
      </c>
      <c r="R235" s="2" t="s">
        <v>540</v>
      </c>
      <c r="S235" s="2" t="s">
        <v>483</v>
      </c>
      <c r="T235" s="2">
        <v>24</v>
      </c>
      <c r="U235" s="3" t="str">
        <f t="shared" si="7"/>
        <v>8.5/24  9/24  9.5/12  10/6</v>
      </c>
    </row>
    <row r="236" spans="1:21" x14ac:dyDescent="0.2">
      <c r="A236" s="2" t="s">
        <v>227</v>
      </c>
      <c r="B236" s="2" t="s">
        <v>222</v>
      </c>
      <c r="C236" s="2">
        <v>327</v>
      </c>
      <c r="D236" s="2" t="s">
        <v>223</v>
      </c>
      <c r="E236" s="2" t="s">
        <v>128</v>
      </c>
      <c r="F236" s="2" t="s">
        <v>129</v>
      </c>
      <c r="G236" s="2" t="s">
        <v>224</v>
      </c>
      <c r="H236" s="2" t="s">
        <v>225</v>
      </c>
      <c r="I236" s="2" t="s">
        <v>226</v>
      </c>
      <c r="J236" s="2" t="s">
        <v>28</v>
      </c>
      <c r="K236" s="6" t="s">
        <v>668</v>
      </c>
      <c r="L236" s="2" t="s">
        <v>222</v>
      </c>
      <c r="M236" s="2" t="s">
        <v>133</v>
      </c>
      <c r="N236" s="2" t="s">
        <v>134</v>
      </c>
      <c r="O236" s="2" t="s">
        <v>33</v>
      </c>
      <c r="P236" s="2" t="s">
        <v>227</v>
      </c>
      <c r="Q236" s="2" t="str">
        <f t="shared" si="8"/>
        <v>NAO1AMS327RC113073</v>
      </c>
      <c r="R236" s="2" t="s">
        <v>541</v>
      </c>
      <c r="S236" s="2" t="s">
        <v>485</v>
      </c>
      <c r="T236" s="2">
        <v>24</v>
      </c>
      <c r="U236" s="3" t="str">
        <f t="shared" si="7"/>
        <v>9/24  9.5/12  10/6</v>
      </c>
    </row>
    <row r="237" spans="1:21" x14ac:dyDescent="0.2">
      <c r="A237" s="2" t="s">
        <v>227</v>
      </c>
      <c r="B237" s="2" t="s">
        <v>222</v>
      </c>
      <c r="C237" s="2">
        <v>327</v>
      </c>
      <c r="D237" s="2" t="s">
        <v>223</v>
      </c>
      <c r="E237" s="2" t="s">
        <v>128</v>
      </c>
      <c r="F237" s="2" t="s">
        <v>129</v>
      </c>
      <c r="G237" s="2" t="s">
        <v>224</v>
      </c>
      <c r="H237" s="2" t="s">
        <v>225</v>
      </c>
      <c r="I237" s="2" t="s">
        <v>226</v>
      </c>
      <c r="J237" s="2" t="s">
        <v>28</v>
      </c>
      <c r="K237" s="6" t="s">
        <v>668</v>
      </c>
      <c r="L237" s="2" t="s">
        <v>222</v>
      </c>
      <c r="M237" s="2" t="s">
        <v>133</v>
      </c>
      <c r="N237" s="2" t="s">
        <v>134</v>
      </c>
      <c r="O237" s="2" t="s">
        <v>33</v>
      </c>
      <c r="P237" s="2" t="s">
        <v>227</v>
      </c>
      <c r="Q237" s="2" t="str">
        <f t="shared" si="8"/>
        <v>NAO1AMS327RC113074</v>
      </c>
      <c r="R237" s="2" t="s">
        <v>542</v>
      </c>
      <c r="S237" s="2" t="s">
        <v>487</v>
      </c>
      <c r="T237" s="2">
        <v>12</v>
      </c>
      <c r="U237" s="3" t="str">
        <f t="shared" si="7"/>
        <v>9.5/12  10/6</v>
      </c>
    </row>
    <row r="238" spans="1:21" x14ac:dyDescent="0.2">
      <c r="A238" s="2" t="s">
        <v>227</v>
      </c>
      <c r="B238" s="2" t="s">
        <v>222</v>
      </c>
      <c r="C238" s="2">
        <v>327</v>
      </c>
      <c r="D238" s="2" t="s">
        <v>223</v>
      </c>
      <c r="E238" s="2" t="s">
        <v>128</v>
      </c>
      <c r="F238" s="2" t="s">
        <v>129</v>
      </c>
      <c r="G238" s="2" t="s">
        <v>224</v>
      </c>
      <c r="H238" s="2" t="s">
        <v>225</v>
      </c>
      <c r="I238" s="2" t="s">
        <v>226</v>
      </c>
      <c r="J238" s="2" t="s">
        <v>28</v>
      </c>
      <c r="K238" s="6" t="s">
        <v>668</v>
      </c>
      <c r="L238" s="2" t="s">
        <v>222</v>
      </c>
      <c r="M238" s="2" t="s">
        <v>133</v>
      </c>
      <c r="N238" s="2" t="s">
        <v>134</v>
      </c>
      <c r="O238" s="2" t="s">
        <v>33</v>
      </c>
      <c r="P238" s="2" t="s">
        <v>227</v>
      </c>
      <c r="Q238" s="2" t="str">
        <f t="shared" si="8"/>
        <v>NAO1AMS327RC113075</v>
      </c>
      <c r="R238" s="2" t="s">
        <v>543</v>
      </c>
      <c r="S238" s="2" t="s">
        <v>489</v>
      </c>
      <c r="T238" s="2">
        <v>6</v>
      </c>
      <c r="U238" s="3" t="str">
        <f t="shared" si="7"/>
        <v>10/6</v>
      </c>
    </row>
    <row r="239" spans="1:21" x14ac:dyDescent="0.2">
      <c r="A239" s="2" t="s">
        <v>231</v>
      </c>
      <c r="B239" s="2" t="s">
        <v>228</v>
      </c>
      <c r="C239" s="2">
        <v>327</v>
      </c>
      <c r="D239" s="2" t="s">
        <v>229</v>
      </c>
      <c r="E239" s="2" t="s">
        <v>128</v>
      </c>
      <c r="F239" s="2" t="s">
        <v>129</v>
      </c>
      <c r="G239" s="2" t="s">
        <v>224</v>
      </c>
      <c r="H239" s="2" t="s">
        <v>230</v>
      </c>
      <c r="I239" s="2" t="s">
        <v>226</v>
      </c>
      <c r="J239" s="2" t="s">
        <v>28</v>
      </c>
      <c r="K239" s="6" t="s">
        <v>668</v>
      </c>
      <c r="L239" s="2" t="s">
        <v>228</v>
      </c>
      <c r="M239" s="2" t="s">
        <v>133</v>
      </c>
      <c r="N239" s="2" t="s">
        <v>134</v>
      </c>
      <c r="O239" s="2" t="s">
        <v>33</v>
      </c>
      <c r="P239" s="2" t="s">
        <v>231</v>
      </c>
      <c r="Q239" s="2" t="str">
        <f t="shared" si="8"/>
        <v>NAO1AMS327RD113090</v>
      </c>
      <c r="R239" s="2" t="s">
        <v>544</v>
      </c>
      <c r="S239" s="2" t="s">
        <v>477</v>
      </c>
      <c r="T239" s="2">
        <v>12</v>
      </c>
      <c r="U239" s="3" t="str">
        <f t="shared" si="7"/>
        <v>7/12  7.5/24  8/36  8.5/36  9/36  9.5/24  10/12</v>
      </c>
    </row>
    <row r="240" spans="1:21" x14ac:dyDescent="0.2">
      <c r="A240" s="2" t="s">
        <v>231</v>
      </c>
      <c r="B240" s="2" t="s">
        <v>228</v>
      </c>
      <c r="C240" s="2">
        <v>327</v>
      </c>
      <c r="D240" s="2" t="s">
        <v>229</v>
      </c>
      <c r="E240" s="2" t="s">
        <v>128</v>
      </c>
      <c r="F240" s="2" t="s">
        <v>129</v>
      </c>
      <c r="G240" s="2" t="s">
        <v>224</v>
      </c>
      <c r="H240" s="2" t="s">
        <v>230</v>
      </c>
      <c r="I240" s="2" t="s">
        <v>226</v>
      </c>
      <c r="J240" s="2" t="s">
        <v>28</v>
      </c>
      <c r="K240" s="6" t="s">
        <v>668</v>
      </c>
      <c r="L240" s="2" t="s">
        <v>228</v>
      </c>
      <c r="M240" s="2" t="s">
        <v>133</v>
      </c>
      <c r="N240" s="2" t="s">
        <v>134</v>
      </c>
      <c r="O240" s="2" t="s">
        <v>33</v>
      </c>
      <c r="P240" s="2" t="s">
        <v>231</v>
      </c>
      <c r="Q240" s="2" t="str">
        <f t="shared" si="8"/>
        <v>NAO1AMS327RD113091</v>
      </c>
      <c r="R240" s="2" t="s">
        <v>545</v>
      </c>
      <c r="S240" s="2" t="s">
        <v>479</v>
      </c>
      <c r="T240" s="2">
        <v>24</v>
      </c>
      <c r="U240" s="3" t="str">
        <f t="shared" si="7"/>
        <v>7.5/24  8/36  8.5/36  9/36  9.5/24  10/12</v>
      </c>
    </row>
    <row r="241" spans="1:21" x14ac:dyDescent="0.2">
      <c r="A241" s="2" t="s">
        <v>231</v>
      </c>
      <c r="B241" s="2" t="s">
        <v>228</v>
      </c>
      <c r="C241" s="2">
        <v>327</v>
      </c>
      <c r="D241" s="2" t="s">
        <v>229</v>
      </c>
      <c r="E241" s="2" t="s">
        <v>128</v>
      </c>
      <c r="F241" s="2" t="s">
        <v>129</v>
      </c>
      <c r="G241" s="2" t="s">
        <v>224</v>
      </c>
      <c r="H241" s="2" t="s">
        <v>230</v>
      </c>
      <c r="I241" s="2" t="s">
        <v>226</v>
      </c>
      <c r="J241" s="2" t="s">
        <v>28</v>
      </c>
      <c r="K241" s="6" t="s">
        <v>668</v>
      </c>
      <c r="L241" s="2" t="s">
        <v>228</v>
      </c>
      <c r="M241" s="2" t="s">
        <v>133</v>
      </c>
      <c r="N241" s="2" t="s">
        <v>134</v>
      </c>
      <c r="O241" s="2" t="s">
        <v>33</v>
      </c>
      <c r="P241" s="2" t="s">
        <v>231</v>
      </c>
      <c r="Q241" s="2" t="str">
        <f t="shared" si="8"/>
        <v>NAO1AMS327RD113092</v>
      </c>
      <c r="R241" s="2" t="s">
        <v>546</v>
      </c>
      <c r="S241" s="2" t="s">
        <v>481</v>
      </c>
      <c r="T241" s="2">
        <v>36</v>
      </c>
      <c r="U241" s="3" t="str">
        <f t="shared" si="7"/>
        <v>8/36  8.5/36  9/36  9.5/24  10/12</v>
      </c>
    </row>
    <row r="242" spans="1:21" x14ac:dyDescent="0.2">
      <c r="A242" s="2" t="s">
        <v>231</v>
      </c>
      <c r="B242" s="2" t="s">
        <v>228</v>
      </c>
      <c r="C242" s="2">
        <v>327</v>
      </c>
      <c r="D242" s="2" t="s">
        <v>229</v>
      </c>
      <c r="E242" s="2" t="s">
        <v>128</v>
      </c>
      <c r="F242" s="2" t="s">
        <v>129</v>
      </c>
      <c r="G242" s="2" t="s">
        <v>224</v>
      </c>
      <c r="H242" s="2" t="s">
        <v>230</v>
      </c>
      <c r="I242" s="2" t="s">
        <v>226</v>
      </c>
      <c r="J242" s="2" t="s">
        <v>28</v>
      </c>
      <c r="K242" s="6" t="s">
        <v>668</v>
      </c>
      <c r="L242" s="2" t="s">
        <v>228</v>
      </c>
      <c r="M242" s="2" t="s">
        <v>133</v>
      </c>
      <c r="N242" s="2" t="s">
        <v>134</v>
      </c>
      <c r="O242" s="2" t="s">
        <v>33</v>
      </c>
      <c r="P242" s="2" t="s">
        <v>231</v>
      </c>
      <c r="Q242" s="2" t="str">
        <f t="shared" si="8"/>
        <v>NAO1AMS327RD113093</v>
      </c>
      <c r="R242" s="2" t="s">
        <v>547</v>
      </c>
      <c r="S242" s="2" t="s">
        <v>483</v>
      </c>
      <c r="T242" s="2">
        <v>36</v>
      </c>
      <c r="U242" s="3" t="str">
        <f t="shared" si="7"/>
        <v>8.5/36  9/36  9.5/24  10/12</v>
      </c>
    </row>
    <row r="243" spans="1:21" x14ac:dyDescent="0.2">
      <c r="A243" s="2" t="s">
        <v>231</v>
      </c>
      <c r="B243" s="2" t="s">
        <v>228</v>
      </c>
      <c r="C243" s="2">
        <v>327</v>
      </c>
      <c r="D243" s="2" t="s">
        <v>229</v>
      </c>
      <c r="E243" s="2" t="s">
        <v>128</v>
      </c>
      <c r="F243" s="2" t="s">
        <v>129</v>
      </c>
      <c r="G243" s="2" t="s">
        <v>224</v>
      </c>
      <c r="H243" s="2" t="s">
        <v>230</v>
      </c>
      <c r="I243" s="2" t="s">
        <v>226</v>
      </c>
      <c r="J243" s="2" t="s">
        <v>28</v>
      </c>
      <c r="K243" s="6" t="s">
        <v>668</v>
      </c>
      <c r="L243" s="2" t="s">
        <v>228</v>
      </c>
      <c r="M243" s="2" t="s">
        <v>133</v>
      </c>
      <c r="N243" s="2" t="s">
        <v>134</v>
      </c>
      <c r="O243" s="2" t="s">
        <v>33</v>
      </c>
      <c r="P243" s="2" t="s">
        <v>231</v>
      </c>
      <c r="Q243" s="2" t="str">
        <f t="shared" si="8"/>
        <v>NAO1AMS327RD113094</v>
      </c>
      <c r="R243" s="2" t="s">
        <v>548</v>
      </c>
      <c r="S243" s="2" t="s">
        <v>485</v>
      </c>
      <c r="T243" s="2">
        <v>36</v>
      </c>
      <c r="U243" s="3" t="str">
        <f t="shared" si="7"/>
        <v>9/36  9.5/24  10/12</v>
      </c>
    </row>
    <row r="244" spans="1:21" x14ac:dyDescent="0.2">
      <c r="A244" s="2" t="s">
        <v>231</v>
      </c>
      <c r="B244" s="2" t="s">
        <v>228</v>
      </c>
      <c r="C244" s="2">
        <v>327</v>
      </c>
      <c r="D244" s="2" t="s">
        <v>229</v>
      </c>
      <c r="E244" s="2" t="s">
        <v>128</v>
      </c>
      <c r="F244" s="2" t="s">
        <v>129</v>
      </c>
      <c r="G244" s="2" t="s">
        <v>224</v>
      </c>
      <c r="H244" s="2" t="s">
        <v>230</v>
      </c>
      <c r="I244" s="2" t="s">
        <v>226</v>
      </c>
      <c r="J244" s="2" t="s">
        <v>28</v>
      </c>
      <c r="K244" s="6" t="s">
        <v>668</v>
      </c>
      <c r="L244" s="2" t="s">
        <v>228</v>
      </c>
      <c r="M244" s="2" t="s">
        <v>133</v>
      </c>
      <c r="N244" s="2" t="s">
        <v>134</v>
      </c>
      <c r="O244" s="2" t="s">
        <v>33</v>
      </c>
      <c r="P244" s="2" t="s">
        <v>231</v>
      </c>
      <c r="Q244" s="2" t="str">
        <f t="shared" si="8"/>
        <v>NAO1AMS327RD113095</v>
      </c>
      <c r="R244" s="2" t="s">
        <v>549</v>
      </c>
      <c r="S244" s="2" t="s">
        <v>487</v>
      </c>
      <c r="T244" s="2">
        <v>24</v>
      </c>
      <c r="U244" s="3" t="str">
        <f t="shared" si="7"/>
        <v>9.5/24  10/12</v>
      </c>
    </row>
    <row r="245" spans="1:21" x14ac:dyDescent="0.2">
      <c r="A245" s="2" t="s">
        <v>231</v>
      </c>
      <c r="B245" s="2" t="s">
        <v>228</v>
      </c>
      <c r="C245" s="2">
        <v>327</v>
      </c>
      <c r="D245" s="2" t="s">
        <v>229</v>
      </c>
      <c r="E245" s="2" t="s">
        <v>128</v>
      </c>
      <c r="F245" s="2" t="s">
        <v>129</v>
      </c>
      <c r="G245" s="2" t="s">
        <v>224</v>
      </c>
      <c r="H245" s="2" t="s">
        <v>230</v>
      </c>
      <c r="I245" s="2" t="s">
        <v>226</v>
      </c>
      <c r="J245" s="2" t="s">
        <v>28</v>
      </c>
      <c r="K245" s="6" t="s">
        <v>668</v>
      </c>
      <c r="L245" s="2" t="s">
        <v>228</v>
      </c>
      <c r="M245" s="2" t="s">
        <v>133</v>
      </c>
      <c r="N245" s="2" t="s">
        <v>134</v>
      </c>
      <c r="O245" s="2" t="s">
        <v>33</v>
      </c>
      <c r="P245" s="2" t="s">
        <v>231</v>
      </c>
      <c r="Q245" s="2" t="str">
        <f t="shared" si="8"/>
        <v>NAO1AMS327RD113096</v>
      </c>
      <c r="R245" s="2" t="s">
        <v>550</v>
      </c>
      <c r="S245" s="2" t="s">
        <v>489</v>
      </c>
      <c r="T245" s="2">
        <v>12</v>
      </c>
      <c r="U245" s="3" t="str">
        <f t="shared" si="7"/>
        <v>10/12</v>
      </c>
    </row>
    <row r="246" spans="1:21" x14ac:dyDescent="0.2">
      <c r="A246" s="2" t="s">
        <v>235</v>
      </c>
      <c r="B246" s="2" t="s">
        <v>232</v>
      </c>
      <c r="C246" s="2">
        <v>327</v>
      </c>
      <c r="D246" s="2" t="s">
        <v>233</v>
      </c>
      <c r="E246" s="2" t="s">
        <v>128</v>
      </c>
      <c r="F246" s="2" t="s">
        <v>129</v>
      </c>
      <c r="G246" s="2" t="s">
        <v>224</v>
      </c>
      <c r="H246" s="2" t="s">
        <v>234</v>
      </c>
      <c r="I246" s="2" t="s">
        <v>226</v>
      </c>
      <c r="J246" s="2" t="s">
        <v>28</v>
      </c>
      <c r="K246" s="6" t="s">
        <v>668</v>
      </c>
      <c r="L246" s="2" t="s">
        <v>232</v>
      </c>
      <c r="M246" s="2" t="s">
        <v>133</v>
      </c>
      <c r="N246" s="2" t="s">
        <v>134</v>
      </c>
      <c r="O246" s="2" t="s">
        <v>33</v>
      </c>
      <c r="P246" s="2" t="s">
        <v>235</v>
      </c>
      <c r="Q246" s="2" t="str">
        <f t="shared" si="8"/>
        <v>NAO1AMS327RE113111</v>
      </c>
      <c r="R246" s="2" t="s">
        <v>551</v>
      </c>
      <c r="S246" s="2" t="s">
        <v>477</v>
      </c>
      <c r="T246" s="2">
        <v>12</v>
      </c>
      <c r="U246" s="3" t="str">
        <f t="shared" si="7"/>
        <v>7/12  7.5/24  8/24  8.5/36  9/36  9.5/12  10/12</v>
      </c>
    </row>
    <row r="247" spans="1:21" x14ac:dyDescent="0.2">
      <c r="A247" s="2" t="s">
        <v>235</v>
      </c>
      <c r="B247" s="2" t="s">
        <v>232</v>
      </c>
      <c r="C247" s="2">
        <v>327</v>
      </c>
      <c r="D247" s="2" t="s">
        <v>233</v>
      </c>
      <c r="E247" s="2" t="s">
        <v>128</v>
      </c>
      <c r="F247" s="2" t="s">
        <v>129</v>
      </c>
      <c r="G247" s="2" t="s">
        <v>224</v>
      </c>
      <c r="H247" s="2" t="s">
        <v>234</v>
      </c>
      <c r="I247" s="2" t="s">
        <v>226</v>
      </c>
      <c r="J247" s="2" t="s">
        <v>28</v>
      </c>
      <c r="K247" s="6" t="s">
        <v>668</v>
      </c>
      <c r="L247" s="2" t="s">
        <v>232</v>
      </c>
      <c r="M247" s="2" t="s">
        <v>133</v>
      </c>
      <c r="N247" s="2" t="s">
        <v>134</v>
      </c>
      <c r="O247" s="2" t="s">
        <v>33</v>
      </c>
      <c r="P247" s="2" t="s">
        <v>235</v>
      </c>
      <c r="Q247" s="2" t="str">
        <f t="shared" si="8"/>
        <v>NAO1AMS327RE113112</v>
      </c>
      <c r="R247" s="2" t="s">
        <v>552</v>
      </c>
      <c r="S247" s="2" t="s">
        <v>479</v>
      </c>
      <c r="T247" s="2">
        <v>24</v>
      </c>
      <c r="U247" s="3" t="str">
        <f t="shared" si="7"/>
        <v>7.5/24  8/24  8.5/36  9/36  9.5/12  10/12</v>
      </c>
    </row>
    <row r="248" spans="1:21" x14ac:dyDescent="0.2">
      <c r="A248" s="2" t="s">
        <v>235</v>
      </c>
      <c r="B248" s="2" t="s">
        <v>232</v>
      </c>
      <c r="C248" s="2">
        <v>327</v>
      </c>
      <c r="D248" s="2" t="s">
        <v>233</v>
      </c>
      <c r="E248" s="2" t="s">
        <v>128</v>
      </c>
      <c r="F248" s="2" t="s">
        <v>129</v>
      </c>
      <c r="G248" s="2" t="s">
        <v>224</v>
      </c>
      <c r="H248" s="2" t="s">
        <v>234</v>
      </c>
      <c r="I248" s="2" t="s">
        <v>226</v>
      </c>
      <c r="J248" s="2" t="s">
        <v>28</v>
      </c>
      <c r="K248" s="6" t="s">
        <v>668</v>
      </c>
      <c r="L248" s="2" t="s">
        <v>232</v>
      </c>
      <c r="M248" s="2" t="s">
        <v>133</v>
      </c>
      <c r="N248" s="2" t="s">
        <v>134</v>
      </c>
      <c r="O248" s="2" t="s">
        <v>33</v>
      </c>
      <c r="P248" s="2" t="s">
        <v>235</v>
      </c>
      <c r="Q248" s="2" t="str">
        <f t="shared" si="8"/>
        <v>NAO1AMS327RE113113</v>
      </c>
      <c r="R248" s="2" t="s">
        <v>553</v>
      </c>
      <c r="S248" s="2" t="s">
        <v>481</v>
      </c>
      <c r="T248" s="2">
        <v>24</v>
      </c>
      <c r="U248" s="3" t="str">
        <f t="shared" si="7"/>
        <v>8/24  8.5/36  9/36  9.5/12  10/12</v>
      </c>
    </row>
    <row r="249" spans="1:21" x14ac:dyDescent="0.2">
      <c r="A249" s="2" t="s">
        <v>235</v>
      </c>
      <c r="B249" s="2" t="s">
        <v>232</v>
      </c>
      <c r="C249" s="2">
        <v>327</v>
      </c>
      <c r="D249" s="2" t="s">
        <v>233</v>
      </c>
      <c r="E249" s="2" t="s">
        <v>128</v>
      </c>
      <c r="F249" s="2" t="s">
        <v>129</v>
      </c>
      <c r="G249" s="2" t="s">
        <v>224</v>
      </c>
      <c r="H249" s="2" t="s">
        <v>234</v>
      </c>
      <c r="I249" s="2" t="s">
        <v>226</v>
      </c>
      <c r="J249" s="2" t="s">
        <v>28</v>
      </c>
      <c r="K249" s="6" t="s">
        <v>668</v>
      </c>
      <c r="L249" s="2" t="s">
        <v>232</v>
      </c>
      <c r="M249" s="2" t="s">
        <v>133</v>
      </c>
      <c r="N249" s="2" t="s">
        <v>134</v>
      </c>
      <c r="O249" s="2" t="s">
        <v>33</v>
      </c>
      <c r="P249" s="2" t="s">
        <v>235</v>
      </c>
      <c r="Q249" s="2" t="str">
        <f t="shared" si="8"/>
        <v>NAO1AMS327RE113114</v>
      </c>
      <c r="R249" s="2" t="s">
        <v>554</v>
      </c>
      <c r="S249" s="2" t="s">
        <v>483</v>
      </c>
      <c r="T249" s="2">
        <v>36</v>
      </c>
      <c r="U249" s="3" t="str">
        <f t="shared" si="7"/>
        <v>8.5/36  9/36  9.5/12  10/12</v>
      </c>
    </row>
    <row r="250" spans="1:21" x14ac:dyDescent="0.2">
      <c r="A250" s="2" t="s">
        <v>235</v>
      </c>
      <c r="B250" s="2" t="s">
        <v>232</v>
      </c>
      <c r="C250" s="2">
        <v>327</v>
      </c>
      <c r="D250" s="2" t="s">
        <v>233</v>
      </c>
      <c r="E250" s="2" t="s">
        <v>128</v>
      </c>
      <c r="F250" s="2" t="s">
        <v>129</v>
      </c>
      <c r="G250" s="2" t="s">
        <v>224</v>
      </c>
      <c r="H250" s="2" t="s">
        <v>234</v>
      </c>
      <c r="I250" s="2" t="s">
        <v>226</v>
      </c>
      <c r="J250" s="2" t="s">
        <v>28</v>
      </c>
      <c r="K250" s="6" t="s">
        <v>668</v>
      </c>
      <c r="L250" s="2" t="s">
        <v>232</v>
      </c>
      <c r="M250" s="2" t="s">
        <v>133</v>
      </c>
      <c r="N250" s="2" t="s">
        <v>134</v>
      </c>
      <c r="O250" s="2" t="s">
        <v>33</v>
      </c>
      <c r="P250" s="2" t="s">
        <v>235</v>
      </c>
      <c r="Q250" s="2" t="str">
        <f t="shared" si="8"/>
        <v>NAO1AMS327RE113115</v>
      </c>
      <c r="R250" s="2" t="s">
        <v>555</v>
      </c>
      <c r="S250" s="2" t="s">
        <v>485</v>
      </c>
      <c r="T250" s="2">
        <v>36</v>
      </c>
      <c r="U250" s="3" t="str">
        <f t="shared" si="7"/>
        <v>9/36  9.5/12  10/12</v>
      </c>
    </row>
    <row r="251" spans="1:21" x14ac:dyDescent="0.2">
      <c r="A251" s="2" t="s">
        <v>235</v>
      </c>
      <c r="B251" s="2" t="s">
        <v>232</v>
      </c>
      <c r="C251" s="2">
        <v>327</v>
      </c>
      <c r="D251" s="2" t="s">
        <v>233</v>
      </c>
      <c r="E251" s="2" t="s">
        <v>128</v>
      </c>
      <c r="F251" s="2" t="s">
        <v>129</v>
      </c>
      <c r="G251" s="2" t="s">
        <v>224</v>
      </c>
      <c r="H251" s="2" t="s">
        <v>234</v>
      </c>
      <c r="I251" s="2" t="s">
        <v>226</v>
      </c>
      <c r="J251" s="2" t="s">
        <v>28</v>
      </c>
      <c r="K251" s="6" t="s">
        <v>668</v>
      </c>
      <c r="L251" s="2" t="s">
        <v>232</v>
      </c>
      <c r="M251" s="2" t="s">
        <v>133</v>
      </c>
      <c r="N251" s="2" t="s">
        <v>134</v>
      </c>
      <c r="O251" s="2" t="s">
        <v>33</v>
      </c>
      <c r="P251" s="2" t="s">
        <v>235</v>
      </c>
      <c r="Q251" s="2" t="str">
        <f t="shared" si="8"/>
        <v>NAO1AMS327RE113116</v>
      </c>
      <c r="R251" s="2" t="s">
        <v>556</v>
      </c>
      <c r="S251" s="2" t="s">
        <v>487</v>
      </c>
      <c r="T251" s="2">
        <v>12</v>
      </c>
      <c r="U251" s="3" t="str">
        <f t="shared" si="7"/>
        <v>9.5/12  10/12</v>
      </c>
    </row>
    <row r="252" spans="1:21" x14ac:dyDescent="0.2">
      <c r="A252" s="2" t="s">
        <v>235</v>
      </c>
      <c r="B252" s="2" t="s">
        <v>232</v>
      </c>
      <c r="C252" s="2">
        <v>327</v>
      </c>
      <c r="D252" s="2" t="s">
        <v>233</v>
      </c>
      <c r="E252" s="2" t="s">
        <v>128</v>
      </c>
      <c r="F252" s="2" t="s">
        <v>129</v>
      </c>
      <c r="G252" s="2" t="s">
        <v>224</v>
      </c>
      <c r="H252" s="2" t="s">
        <v>234</v>
      </c>
      <c r="I252" s="2" t="s">
        <v>226</v>
      </c>
      <c r="J252" s="2" t="s">
        <v>28</v>
      </c>
      <c r="K252" s="6" t="s">
        <v>668</v>
      </c>
      <c r="L252" s="2" t="s">
        <v>232</v>
      </c>
      <c r="M252" s="2" t="s">
        <v>133</v>
      </c>
      <c r="N252" s="2" t="s">
        <v>134</v>
      </c>
      <c r="O252" s="2" t="s">
        <v>33</v>
      </c>
      <c r="P252" s="2" t="s">
        <v>235</v>
      </c>
      <c r="Q252" s="2" t="str">
        <f t="shared" si="8"/>
        <v>NAO1AMS327RE113117</v>
      </c>
      <c r="R252" s="2" t="s">
        <v>557</v>
      </c>
      <c r="S252" s="2" t="s">
        <v>489</v>
      </c>
      <c r="T252" s="2">
        <v>12</v>
      </c>
      <c r="U252" s="3" t="str">
        <f t="shared" si="7"/>
        <v>10/12</v>
      </c>
    </row>
    <row r="253" spans="1:21" x14ac:dyDescent="0.2">
      <c r="A253" s="2" t="s">
        <v>241</v>
      </c>
      <c r="B253" s="2" t="s">
        <v>236</v>
      </c>
      <c r="C253" s="2">
        <v>327</v>
      </c>
      <c r="D253" s="2" t="s">
        <v>237</v>
      </c>
      <c r="E253" s="2" t="s">
        <v>128</v>
      </c>
      <c r="F253" s="2" t="s">
        <v>129</v>
      </c>
      <c r="G253" s="2" t="s">
        <v>238</v>
      </c>
      <c r="H253" s="2" t="s">
        <v>239</v>
      </c>
      <c r="I253" s="2" t="s">
        <v>226</v>
      </c>
      <c r="J253" s="2" t="s">
        <v>28</v>
      </c>
      <c r="K253" s="6" t="s">
        <v>668</v>
      </c>
      <c r="L253" s="2" t="s">
        <v>236</v>
      </c>
      <c r="M253" s="2" t="s">
        <v>240</v>
      </c>
      <c r="N253" s="2" t="s">
        <v>134</v>
      </c>
      <c r="O253" s="2" t="s">
        <v>33</v>
      </c>
      <c r="P253" s="2" t="s">
        <v>241</v>
      </c>
      <c r="Q253" s="2" t="str">
        <f t="shared" si="8"/>
        <v>NAO1AWS327EC120798</v>
      </c>
      <c r="R253" s="2" t="s">
        <v>558</v>
      </c>
      <c r="S253" s="2" t="s">
        <v>471</v>
      </c>
      <c r="T253" s="2">
        <v>18</v>
      </c>
      <c r="U253" s="3" t="str">
        <f t="shared" si="7"/>
        <v>5.5/18  6/24  6.5/24  7/24  7.5/18  8/12  9/6  10/6  11/6</v>
      </c>
    </row>
    <row r="254" spans="1:21" x14ac:dyDescent="0.2">
      <c r="A254" s="2" t="s">
        <v>241</v>
      </c>
      <c r="B254" s="2" t="s">
        <v>236</v>
      </c>
      <c r="C254" s="2">
        <v>327</v>
      </c>
      <c r="D254" s="2" t="s">
        <v>237</v>
      </c>
      <c r="E254" s="2" t="s">
        <v>128</v>
      </c>
      <c r="F254" s="2" t="s">
        <v>129</v>
      </c>
      <c r="G254" s="2" t="s">
        <v>238</v>
      </c>
      <c r="H254" s="2" t="s">
        <v>239</v>
      </c>
      <c r="I254" s="2" t="s">
        <v>226</v>
      </c>
      <c r="J254" s="2" t="s">
        <v>28</v>
      </c>
      <c r="K254" s="6" t="s">
        <v>668</v>
      </c>
      <c r="L254" s="2" t="s">
        <v>236</v>
      </c>
      <c r="M254" s="2" t="s">
        <v>240</v>
      </c>
      <c r="N254" s="2" t="s">
        <v>134</v>
      </c>
      <c r="O254" s="2" t="s">
        <v>33</v>
      </c>
      <c r="P254" s="2" t="s">
        <v>241</v>
      </c>
      <c r="Q254" s="2" t="str">
        <f t="shared" si="8"/>
        <v>NAO1AWS327EC120799</v>
      </c>
      <c r="R254" s="2" t="s">
        <v>559</v>
      </c>
      <c r="S254" s="2" t="s">
        <v>473</v>
      </c>
      <c r="T254" s="2">
        <v>24</v>
      </c>
      <c r="U254" s="3" t="str">
        <f t="shared" si="7"/>
        <v>6/24  6.5/24  7/24  7.5/18  8/12  9/6  10/6  11/6</v>
      </c>
    </row>
    <row r="255" spans="1:21" x14ac:dyDescent="0.2">
      <c r="A255" s="2" t="s">
        <v>241</v>
      </c>
      <c r="B255" s="2" t="s">
        <v>236</v>
      </c>
      <c r="C255" s="2">
        <v>327</v>
      </c>
      <c r="D255" s="2" t="s">
        <v>237</v>
      </c>
      <c r="E255" s="2" t="s">
        <v>128</v>
      </c>
      <c r="F255" s="2" t="s">
        <v>129</v>
      </c>
      <c r="G255" s="2" t="s">
        <v>238</v>
      </c>
      <c r="H255" s="2" t="s">
        <v>239</v>
      </c>
      <c r="I255" s="2" t="s">
        <v>226</v>
      </c>
      <c r="J255" s="2" t="s">
        <v>28</v>
      </c>
      <c r="K255" s="6" t="s">
        <v>668</v>
      </c>
      <c r="L255" s="2" t="s">
        <v>236</v>
      </c>
      <c r="M255" s="2" t="s">
        <v>240</v>
      </c>
      <c r="N255" s="2" t="s">
        <v>134</v>
      </c>
      <c r="O255" s="2" t="s">
        <v>33</v>
      </c>
      <c r="P255" s="2" t="s">
        <v>241</v>
      </c>
      <c r="Q255" s="2" t="str">
        <f t="shared" si="8"/>
        <v>NAO1AWS327EC120800</v>
      </c>
      <c r="R255" s="2" t="s">
        <v>560</v>
      </c>
      <c r="S255" s="2" t="s">
        <v>475</v>
      </c>
      <c r="T255" s="2">
        <v>24</v>
      </c>
      <c r="U255" s="3" t="str">
        <f t="shared" si="7"/>
        <v>6.5/24  7/24  7.5/18  8/12  9/6  10/6  11/6</v>
      </c>
    </row>
    <row r="256" spans="1:21" x14ac:dyDescent="0.2">
      <c r="A256" s="2" t="s">
        <v>241</v>
      </c>
      <c r="B256" s="2" t="s">
        <v>236</v>
      </c>
      <c r="C256" s="2">
        <v>327</v>
      </c>
      <c r="D256" s="2" t="s">
        <v>237</v>
      </c>
      <c r="E256" s="2" t="s">
        <v>128</v>
      </c>
      <c r="F256" s="2" t="s">
        <v>129</v>
      </c>
      <c r="G256" s="2" t="s">
        <v>238</v>
      </c>
      <c r="H256" s="2" t="s">
        <v>239</v>
      </c>
      <c r="I256" s="2" t="s">
        <v>226</v>
      </c>
      <c r="J256" s="2" t="s">
        <v>28</v>
      </c>
      <c r="K256" s="6" t="s">
        <v>668</v>
      </c>
      <c r="L256" s="2" t="s">
        <v>236</v>
      </c>
      <c r="M256" s="2" t="s">
        <v>240</v>
      </c>
      <c r="N256" s="2" t="s">
        <v>134</v>
      </c>
      <c r="O256" s="2" t="s">
        <v>33</v>
      </c>
      <c r="P256" s="2" t="s">
        <v>241</v>
      </c>
      <c r="Q256" s="2" t="str">
        <f t="shared" si="8"/>
        <v>NAO1AWS327EC120801</v>
      </c>
      <c r="R256" s="2" t="s">
        <v>561</v>
      </c>
      <c r="S256" s="2" t="s">
        <v>477</v>
      </c>
      <c r="T256" s="2">
        <v>24</v>
      </c>
      <c r="U256" s="3" t="str">
        <f t="shared" si="7"/>
        <v>7/24  7.5/18  8/12  9/6  10/6  11/6</v>
      </c>
    </row>
    <row r="257" spans="1:21" x14ac:dyDescent="0.2">
      <c r="A257" s="2" t="s">
        <v>241</v>
      </c>
      <c r="B257" s="2" t="s">
        <v>236</v>
      </c>
      <c r="C257" s="2">
        <v>327</v>
      </c>
      <c r="D257" s="2" t="s">
        <v>237</v>
      </c>
      <c r="E257" s="2" t="s">
        <v>128</v>
      </c>
      <c r="F257" s="2" t="s">
        <v>129</v>
      </c>
      <c r="G257" s="2" t="s">
        <v>238</v>
      </c>
      <c r="H257" s="2" t="s">
        <v>239</v>
      </c>
      <c r="I257" s="2" t="s">
        <v>226</v>
      </c>
      <c r="J257" s="2" t="s">
        <v>28</v>
      </c>
      <c r="K257" s="6" t="s">
        <v>668</v>
      </c>
      <c r="L257" s="2" t="s">
        <v>236</v>
      </c>
      <c r="M257" s="2" t="s">
        <v>240</v>
      </c>
      <c r="N257" s="2" t="s">
        <v>134</v>
      </c>
      <c r="O257" s="2" t="s">
        <v>33</v>
      </c>
      <c r="P257" s="2" t="s">
        <v>241</v>
      </c>
      <c r="Q257" s="2" t="str">
        <f t="shared" si="8"/>
        <v>NAO1AWS327EC120802</v>
      </c>
      <c r="R257" s="2" t="s">
        <v>562</v>
      </c>
      <c r="S257" s="2" t="s">
        <v>479</v>
      </c>
      <c r="T257" s="2">
        <v>18</v>
      </c>
      <c r="U257" s="3" t="str">
        <f t="shared" si="7"/>
        <v>7.5/18  8/12  9/6  10/6  11/6</v>
      </c>
    </row>
    <row r="258" spans="1:21" x14ac:dyDescent="0.2">
      <c r="A258" s="2" t="s">
        <v>241</v>
      </c>
      <c r="B258" s="2" t="s">
        <v>236</v>
      </c>
      <c r="C258" s="2">
        <v>327</v>
      </c>
      <c r="D258" s="2" t="s">
        <v>237</v>
      </c>
      <c r="E258" s="2" t="s">
        <v>128</v>
      </c>
      <c r="F258" s="2" t="s">
        <v>129</v>
      </c>
      <c r="G258" s="2" t="s">
        <v>238</v>
      </c>
      <c r="H258" s="2" t="s">
        <v>239</v>
      </c>
      <c r="I258" s="2" t="s">
        <v>226</v>
      </c>
      <c r="J258" s="2" t="s">
        <v>28</v>
      </c>
      <c r="K258" s="6" t="s">
        <v>668</v>
      </c>
      <c r="L258" s="2" t="s">
        <v>236</v>
      </c>
      <c r="M258" s="2" t="s">
        <v>240</v>
      </c>
      <c r="N258" s="2" t="s">
        <v>134</v>
      </c>
      <c r="O258" s="2" t="s">
        <v>33</v>
      </c>
      <c r="P258" s="2" t="s">
        <v>241</v>
      </c>
      <c r="Q258" s="2" t="str">
        <f t="shared" si="8"/>
        <v>NAO1AWS327EC120803</v>
      </c>
      <c r="R258" s="2" t="s">
        <v>563</v>
      </c>
      <c r="S258" s="2" t="s">
        <v>481</v>
      </c>
      <c r="T258" s="2">
        <v>12</v>
      </c>
      <c r="U258" s="3" t="str">
        <f t="shared" si="7"/>
        <v>8/12  9/6  10/6  11/6</v>
      </c>
    </row>
    <row r="259" spans="1:21" x14ac:dyDescent="0.2">
      <c r="A259" s="2" t="s">
        <v>241</v>
      </c>
      <c r="B259" s="2" t="s">
        <v>236</v>
      </c>
      <c r="C259" s="2">
        <v>327</v>
      </c>
      <c r="D259" s="2" t="s">
        <v>237</v>
      </c>
      <c r="E259" s="2" t="s">
        <v>128</v>
      </c>
      <c r="F259" s="2" t="s">
        <v>129</v>
      </c>
      <c r="G259" s="2" t="s">
        <v>238</v>
      </c>
      <c r="H259" s="2" t="s">
        <v>239</v>
      </c>
      <c r="I259" s="2" t="s">
        <v>226</v>
      </c>
      <c r="J259" s="2" t="s">
        <v>28</v>
      </c>
      <c r="K259" s="6" t="s">
        <v>668</v>
      </c>
      <c r="L259" s="2" t="s">
        <v>236</v>
      </c>
      <c r="M259" s="2" t="s">
        <v>240</v>
      </c>
      <c r="N259" s="2" t="s">
        <v>134</v>
      </c>
      <c r="O259" s="2" t="s">
        <v>33</v>
      </c>
      <c r="P259" s="2" t="s">
        <v>241</v>
      </c>
      <c r="Q259" s="2" t="str">
        <f t="shared" si="8"/>
        <v>NAO1AWS327EC120805</v>
      </c>
      <c r="R259" s="2" t="s">
        <v>564</v>
      </c>
      <c r="S259" s="2" t="s">
        <v>485</v>
      </c>
      <c r="T259" s="2">
        <v>6</v>
      </c>
      <c r="U259" s="3" t="str">
        <f t="shared" ref="U259:U322" si="9">IF(P259=P260,S259&amp;"/"&amp;T259&amp;"  "&amp;U260,S259&amp;"/"&amp;T259)</f>
        <v>9/6  10/6  11/6</v>
      </c>
    </row>
    <row r="260" spans="1:21" x14ac:dyDescent="0.2">
      <c r="A260" s="2" t="s">
        <v>241</v>
      </c>
      <c r="B260" s="2" t="s">
        <v>236</v>
      </c>
      <c r="C260" s="2">
        <v>327</v>
      </c>
      <c r="D260" s="2" t="s">
        <v>237</v>
      </c>
      <c r="E260" s="2" t="s">
        <v>128</v>
      </c>
      <c r="F260" s="2" t="s">
        <v>129</v>
      </c>
      <c r="G260" s="2" t="s">
        <v>238</v>
      </c>
      <c r="H260" s="2" t="s">
        <v>239</v>
      </c>
      <c r="I260" s="2" t="s">
        <v>226</v>
      </c>
      <c r="J260" s="2" t="s">
        <v>28</v>
      </c>
      <c r="K260" s="6" t="s">
        <v>668</v>
      </c>
      <c r="L260" s="2" t="s">
        <v>236</v>
      </c>
      <c r="M260" s="2" t="s">
        <v>240</v>
      </c>
      <c r="N260" s="2" t="s">
        <v>134</v>
      </c>
      <c r="O260" s="2" t="s">
        <v>33</v>
      </c>
      <c r="P260" s="2" t="s">
        <v>241</v>
      </c>
      <c r="Q260" s="2" t="str">
        <f t="shared" si="8"/>
        <v>NAO1AWS327EC120807</v>
      </c>
      <c r="R260" s="2" t="s">
        <v>565</v>
      </c>
      <c r="S260" s="2" t="s">
        <v>489</v>
      </c>
      <c r="T260" s="2">
        <v>6</v>
      </c>
      <c r="U260" s="3" t="str">
        <f t="shared" si="9"/>
        <v>10/6  11/6</v>
      </c>
    </row>
    <row r="261" spans="1:21" x14ac:dyDescent="0.2">
      <c r="A261" s="2" t="s">
        <v>241</v>
      </c>
      <c r="B261" s="2" t="s">
        <v>236</v>
      </c>
      <c r="C261" s="2">
        <v>327</v>
      </c>
      <c r="D261" s="2" t="s">
        <v>237</v>
      </c>
      <c r="E261" s="2" t="s">
        <v>128</v>
      </c>
      <c r="F261" s="2" t="s">
        <v>129</v>
      </c>
      <c r="G261" s="2" t="s">
        <v>238</v>
      </c>
      <c r="H261" s="2" t="s">
        <v>239</v>
      </c>
      <c r="I261" s="2" t="s">
        <v>226</v>
      </c>
      <c r="J261" s="2" t="s">
        <v>28</v>
      </c>
      <c r="K261" s="6" t="s">
        <v>668</v>
      </c>
      <c r="L261" s="2" t="s">
        <v>236</v>
      </c>
      <c r="M261" s="2" t="s">
        <v>240</v>
      </c>
      <c r="N261" s="2" t="s">
        <v>134</v>
      </c>
      <c r="O261" s="2" t="s">
        <v>33</v>
      </c>
      <c r="P261" s="2" t="s">
        <v>241</v>
      </c>
      <c r="Q261" s="2" t="str">
        <f t="shared" si="8"/>
        <v>NAO1AWS327EC120809</v>
      </c>
      <c r="R261" s="2" t="s">
        <v>566</v>
      </c>
      <c r="S261" s="2" t="s">
        <v>505</v>
      </c>
      <c r="T261" s="2">
        <v>6</v>
      </c>
      <c r="U261" s="3" t="str">
        <f t="shared" si="9"/>
        <v>11/6</v>
      </c>
    </row>
    <row r="262" spans="1:21" x14ac:dyDescent="0.2">
      <c r="A262" s="2" t="s">
        <v>245</v>
      </c>
      <c r="B262" s="2" t="s">
        <v>242</v>
      </c>
      <c r="C262" s="2">
        <v>327</v>
      </c>
      <c r="D262" s="2" t="s">
        <v>243</v>
      </c>
      <c r="E262" s="2" t="s">
        <v>128</v>
      </c>
      <c r="F262" s="2" t="s">
        <v>129</v>
      </c>
      <c r="G262" s="2" t="s">
        <v>238</v>
      </c>
      <c r="H262" s="2" t="s">
        <v>244</v>
      </c>
      <c r="I262" s="2" t="s">
        <v>226</v>
      </c>
      <c r="J262" s="2" t="s">
        <v>28</v>
      </c>
      <c r="K262" s="6" t="s">
        <v>668</v>
      </c>
      <c r="L262" s="2" t="s">
        <v>242</v>
      </c>
      <c r="M262" s="2" t="s">
        <v>240</v>
      </c>
      <c r="N262" s="2" t="s">
        <v>134</v>
      </c>
      <c r="O262" s="2" t="s">
        <v>33</v>
      </c>
      <c r="P262" s="2" t="s">
        <v>245</v>
      </c>
      <c r="Q262" s="2" t="str">
        <f t="shared" si="8"/>
        <v>NAO1AWS327EO120812</v>
      </c>
      <c r="R262" s="2" t="s">
        <v>567</v>
      </c>
      <c r="S262" s="2" t="s">
        <v>471</v>
      </c>
      <c r="T262" s="2">
        <v>18</v>
      </c>
      <c r="U262" s="3" t="str">
        <f t="shared" si="9"/>
        <v>5.5/18  6/24  6.5/24  7/24  7.5/18  8/12  9/6  10/6  11/6</v>
      </c>
    </row>
    <row r="263" spans="1:21" x14ac:dyDescent="0.2">
      <c r="A263" s="2" t="s">
        <v>245</v>
      </c>
      <c r="B263" s="2" t="s">
        <v>242</v>
      </c>
      <c r="C263" s="2">
        <v>327</v>
      </c>
      <c r="D263" s="2" t="s">
        <v>243</v>
      </c>
      <c r="E263" s="2" t="s">
        <v>128</v>
      </c>
      <c r="F263" s="2" t="s">
        <v>129</v>
      </c>
      <c r="G263" s="2" t="s">
        <v>238</v>
      </c>
      <c r="H263" s="2" t="s">
        <v>244</v>
      </c>
      <c r="I263" s="2" t="s">
        <v>226</v>
      </c>
      <c r="J263" s="2" t="s">
        <v>28</v>
      </c>
      <c r="K263" s="6" t="s">
        <v>668</v>
      </c>
      <c r="L263" s="2" t="s">
        <v>242</v>
      </c>
      <c r="M263" s="2" t="s">
        <v>240</v>
      </c>
      <c r="N263" s="2" t="s">
        <v>134</v>
      </c>
      <c r="O263" s="2" t="s">
        <v>33</v>
      </c>
      <c r="P263" s="2" t="s">
        <v>245</v>
      </c>
      <c r="Q263" s="2" t="str">
        <f t="shared" si="8"/>
        <v>NAO1AWS327EO120813</v>
      </c>
      <c r="R263" s="2" t="s">
        <v>568</v>
      </c>
      <c r="S263" s="2" t="s">
        <v>473</v>
      </c>
      <c r="T263" s="2">
        <v>24</v>
      </c>
      <c r="U263" s="3" t="str">
        <f t="shared" si="9"/>
        <v>6/24  6.5/24  7/24  7.5/18  8/12  9/6  10/6  11/6</v>
      </c>
    </row>
    <row r="264" spans="1:21" x14ac:dyDescent="0.2">
      <c r="A264" s="2" t="s">
        <v>245</v>
      </c>
      <c r="B264" s="2" t="s">
        <v>242</v>
      </c>
      <c r="C264" s="2">
        <v>327</v>
      </c>
      <c r="D264" s="2" t="s">
        <v>243</v>
      </c>
      <c r="E264" s="2" t="s">
        <v>128</v>
      </c>
      <c r="F264" s="2" t="s">
        <v>129</v>
      </c>
      <c r="G264" s="2" t="s">
        <v>238</v>
      </c>
      <c r="H264" s="2" t="s">
        <v>244</v>
      </c>
      <c r="I264" s="2" t="s">
        <v>226</v>
      </c>
      <c r="J264" s="2" t="s">
        <v>28</v>
      </c>
      <c r="K264" s="6" t="s">
        <v>668</v>
      </c>
      <c r="L264" s="2" t="s">
        <v>242</v>
      </c>
      <c r="M264" s="2" t="s">
        <v>240</v>
      </c>
      <c r="N264" s="2" t="s">
        <v>134</v>
      </c>
      <c r="O264" s="2" t="s">
        <v>33</v>
      </c>
      <c r="P264" s="2" t="s">
        <v>245</v>
      </c>
      <c r="Q264" s="2" t="str">
        <f t="shared" si="8"/>
        <v>NAO1AWS327EO120814</v>
      </c>
      <c r="R264" s="2" t="s">
        <v>569</v>
      </c>
      <c r="S264" s="2" t="s">
        <v>475</v>
      </c>
      <c r="T264" s="2">
        <v>24</v>
      </c>
      <c r="U264" s="3" t="str">
        <f t="shared" si="9"/>
        <v>6.5/24  7/24  7.5/18  8/12  9/6  10/6  11/6</v>
      </c>
    </row>
    <row r="265" spans="1:21" x14ac:dyDescent="0.2">
      <c r="A265" s="2" t="s">
        <v>245</v>
      </c>
      <c r="B265" s="2" t="s">
        <v>242</v>
      </c>
      <c r="C265" s="2">
        <v>327</v>
      </c>
      <c r="D265" s="2" t="s">
        <v>243</v>
      </c>
      <c r="E265" s="2" t="s">
        <v>128</v>
      </c>
      <c r="F265" s="2" t="s">
        <v>129</v>
      </c>
      <c r="G265" s="2" t="s">
        <v>238</v>
      </c>
      <c r="H265" s="2" t="s">
        <v>244</v>
      </c>
      <c r="I265" s="2" t="s">
        <v>226</v>
      </c>
      <c r="J265" s="2" t="s">
        <v>28</v>
      </c>
      <c r="K265" s="6" t="s">
        <v>668</v>
      </c>
      <c r="L265" s="2" t="s">
        <v>242</v>
      </c>
      <c r="M265" s="2" t="s">
        <v>240</v>
      </c>
      <c r="N265" s="2" t="s">
        <v>134</v>
      </c>
      <c r="O265" s="2" t="s">
        <v>33</v>
      </c>
      <c r="P265" s="2" t="s">
        <v>245</v>
      </c>
      <c r="Q265" s="2" t="str">
        <f t="shared" si="8"/>
        <v>NAO1AWS327EO120815</v>
      </c>
      <c r="R265" s="2" t="s">
        <v>570</v>
      </c>
      <c r="S265" s="2" t="s">
        <v>477</v>
      </c>
      <c r="T265" s="2">
        <v>24</v>
      </c>
      <c r="U265" s="3" t="str">
        <f t="shared" si="9"/>
        <v>7/24  7.5/18  8/12  9/6  10/6  11/6</v>
      </c>
    </row>
    <row r="266" spans="1:21" x14ac:dyDescent="0.2">
      <c r="A266" s="2" t="s">
        <v>245</v>
      </c>
      <c r="B266" s="2" t="s">
        <v>242</v>
      </c>
      <c r="C266" s="2">
        <v>327</v>
      </c>
      <c r="D266" s="2" t="s">
        <v>243</v>
      </c>
      <c r="E266" s="2" t="s">
        <v>128</v>
      </c>
      <c r="F266" s="2" t="s">
        <v>129</v>
      </c>
      <c r="G266" s="2" t="s">
        <v>238</v>
      </c>
      <c r="H266" s="2" t="s">
        <v>244</v>
      </c>
      <c r="I266" s="2" t="s">
        <v>226</v>
      </c>
      <c r="J266" s="2" t="s">
        <v>28</v>
      </c>
      <c r="K266" s="6" t="s">
        <v>668</v>
      </c>
      <c r="L266" s="2" t="s">
        <v>242</v>
      </c>
      <c r="M266" s="2" t="s">
        <v>240</v>
      </c>
      <c r="N266" s="2" t="s">
        <v>134</v>
      </c>
      <c r="O266" s="2" t="s">
        <v>33</v>
      </c>
      <c r="P266" s="2" t="s">
        <v>245</v>
      </c>
      <c r="Q266" s="2" t="str">
        <f t="shared" si="8"/>
        <v>NAO1AWS327EO120816</v>
      </c>
      <c r="R266" s="2" t="s">
        <v>571</v>
      </c>
      <c r="S266" s="2" t="s">
        <v>479</v>
      </c>
      <c r="T266" s="2">
        <v>18</v>
      </c>
      <c r="U266" s="3" t="str">
        <f t="shared" si="9"/>
        <v>7.5/18  8/12  9/6  10/6  11/6</v>
      </c>
    </row>
    <row r="267" spans="1:21" x14ac:dyDescent="0.2">
      <c r="A267" s="2" t="s">
        <v>245</v>
      </c>
      <c r="B267" s="2" t="s">
        <v>242</v>
      </c>
      <c r="C267" s="2">
        <v>327</v>
      </c>
      <c r="D267" s="2" t="s">
        <v>243</v>
      </c>
      <c r="E267" s="2" t="s">
        <v>128</v>
      </c>
      <c r="F267" s="2" t="s">
        <v>129</v>
      </c>
      <c r="G267" s="2" t="s">
        <v>238</v>
      </c>
      <c r="H267" s="2" t="s">
        <v>244</v>
      </c>
      <c r="I267" s="2" t="s">
        <v>226</v>
      </c>
      <c r="J267" s="2" t="s">
        <v>28</v>
      </c>
      <c r="K267" s="6" t="s">
        <v>668</v>
      </c>
      <c r="L267" s="2" t="s">
        <v>242</v>
      </c>
      <c r="M267" s="2" t="s">
        <v>240</v>
      </c>
      <c r="N267" s="2" t="s">
        <v>134</v>
      </c>
      <c r="O267" s="2" t="s">
        <v>33</v>
      </c>
      <c r="P267" s="2" t="s">
        <v>245</v>
      </c>
      <c r="Q267" s="2" t="str">
        <f t="shared" si="8"/>
        <v>NAO1AWS327EO120817</v>
      </c>
      <c r="R267" s="2" t="s">
        <v>572</v>
      </c>
      <c r="S267" s="2" t="s">
        <v>481</v>
      </c>
      <c r="T267" s="2">
        <v>12</v>
      </c>
      <c r="U267" s="3" t="str">
        <f t="shared" si="9"/>
        <v>8/12  9/6  10/6  11/6</v>
      </c>
    </row>
    <row r="268" spans="1:21" x14ac:dyDescent="0.2">
      <c r="A268" s="2" t="s">
        <v>245</v>
      </c>
      <c r="B268" s="2" t="s">
        <v>242</v>
      </c>
      <c r="C268" s="2">
        <v>327</v>
      </c>
      <c r="D268" s="2" t="s">
        <v>243</v>
      </c>
      <c r="E268" s="2" t="s">
        <v>128</v>
      </c>
      <c r="F268" s="2" t="s">
        <v>129</v>
      </c>
      <c r="G268" s="2" t="s">
        <v>238</v>
      </c>
      <c r="H268" s="2" t="s">
        <v>244</v>
      </c>
      <c r="I268" s="2" t="s">
        <v>226</v>
      </c>
      <c r="J268" s="2" t="s">
        <v>28</v>
      </c>
      <c r="K268" s="6" t="s">
        <v>668</v>
      </c>
      <c r="L268" s="2" t="s">
        <v>242</v>
      </c>
      <c r="M268" s="2" t="s">
        <v>240</v>
      </c>
      <c r="N268" s="2" t="s">
        <v>134</v>
      </c>
      <c r="O268" s="2" t="s">
        <v>33</v>
      </c>
      <c r="P268" s="2" t="s">
        <v>245</v>
      </c>
      <c r="Q268" s="2" t="str">
        <f t="shared" si="8"/>
        <v>NAO1AWS327EO120819</v>
      </c>
      <c r="R268" s="2" t="s">
        <v>573</v>
      </c>
      <c r="S268" s="2" t="s">
        <v>485</v>
      </c>
      <c r="T268" s="2">
        <v>6</v>
      </c>
      <c r="U268" s="3" t="str">
        <f t="shared" si="9"/>
        <v>9/6  10/6  11/6</v>
      </c>
    </row>
    <row r="269" spans="1:21" x14ac:dyDescent="0.2">
      <c r="A269" s="2" t="s">
        <v>245</v>
      </c>
      <c r="B269" s="2" t="s">
        <v>242</v>
      </c>
      <c r="C269" s="2">
        <v>327</v>
      </c>
      <c r="D269" s="2" t="s">
        <v>243</v>
      </c>
      <c r="E269" s="2" t="s">
        <v>128</v>
      </c>
      <c r="F269" s="2" t="s">
        <v>129</v>
      </c>
      <c r="G269" s="2" t="s">
        <v>238</v>
      </c>
      <c r="H269" s="2" t="s">
        <v>244</v>
      </c>
      <c r="I269" s="2" t="s">
        <v>226</v>
      </c>
      <c r="J269" s="2" t="s">
        <v>28</v>
      </c>
      <c r="K269" s="6" t="s">
        <v>668</v>
      </c>
      <c r="L269" s="2" t="s">
        <v>242</v>
      </c>
      <c r="M269" s="2" t="s">
        <v>240</v>
      </c>
      <c r="N269" s="2" t="s">
        <v>134</v>
      </c>
      <c r="O269" s="2" t="s">
        <v>33</v>
      </c>
      <c r="P269" s="2" t="s">
        <v>245</v>
      </c>
      <c r="Q269" s="2" t="str">
        <f t="shared" si="8"/>
        <v>NAO1AWS327EO120821</v>
      </c>
      <c r="R269" s="2" t="s">
        <v>574</v>
      </c>
      <c r="S269" s="2" t="s">
        <v>489</v>
      </c>
      <c r="T269" s="2">
        <v>6</v>
      </c>
      <c r="U269" s="3" t="str">
        <f t="shared" si="9"/>
        <v>10/6  11/6</v>
      </c>
    </row>
    <row r="270" spans="1:21" x14ac:dyDescent="0.2">
      <c r="A270" s="2" t="s">
        <v>245</v>
      </c>
      <c r="B270" s="2" t="s">
        <v>242</v>
      </c>
      <c r="C270" s="2">
        <v>327</v>
      </c>
      <c r="D270" s="2" t="s">
        <v>243</v>
      </c>
      <c r="E270" s="2" t="s">
        <v>128</v>
      </c>
      <c r="F270" s="2" t="s">
        <v>129</v>
      </c>
      <c r="G270" s="2" t="s">
        <v>238</v>
      </c>
      <c r="H270" s="2" t="s">
        <v>244</v>
      </c>
      <c r="I270" s="2" t="s">
        <v>226</v>
      </c>
      <c r="J270" s="2" t="s">
        <v>28</v>
      </c>
      <c r="K270" s="6" t="s">
        <v>668</v>
      </c>
      <c r="L270" s="2" t="s">
        <v>242</v>
      </c>
      <c r="M270" s="2" t="s">
        <v>240</v>
      </c>
      <c r="N270" s="2" t="s">
        <v>134</v>
      </c>
      <c r="O270" s="2" t="s">
        <v>33</v>
      </c>
      <c r="P270" s="2" t="s">
        <v>245</v>
      </c>
      <c r="Q270" s="2" t="str">
        <f t="shared" si="8"/>
        <v>NAO1AWS327EO120823</v>
      </c>
      <c r="R270" s="2" t="s">
        <v>575</v>
      </c>
      <c r="S270" s="2" t="s">
        <v>505</v>
      </c>
      <c r="T270" s="2">
        <v>6</v>
      </c>
      <c r="U270" s="3" t="str">
        <f t="shared" si="9"/>
        <v>11/6</v>
      </c>
    </row>
    <row r="271" spans="1:21" x14ac:dyDescent="0.2">
      <c r="A271" s="2" t="s">
        <v>249</v>
      </c>
      <c r="B271" s="2" t="s">
        <v>246</v>
      </c>
      <c r="C271" s="2">
        <v>327</v>
      </c>
      <c r="D271" s="2" t="s">
        <v>247</v>
      </c>
      <c r="E271" s="2" t="s">
        <v>128</v>
      </c>
      <c r="F271" s="2" t="s">
        <v>129</v>
      </c>
      <c r="G271" s="2" t="s">
        <v>238</v>
      </c>
      <c r="H271" s="2" t="s">
        <v>248</v>
      </c>
      <c r="I271" s="2" t="s">
        <v>226</v>
      </c>
      <c r="J271" s="2" t="s">
        <v>28</v>
      </c>
      <c r="K271" s="6" t="s">
        <v>668</v>
      </c>
      <c r="L271" s="2" t="s">
        <v>246</v>
      </c>
      <c r="M271" s="2" t="s">
        <v>240</v>
      </c>
      <c r="N271" s="2" t="s">
        <v>134</v>
      </c>
      <c r="O271" s="2" t="s">
        <v>33</v>
      </c>
      <c r="P271" s="2" t="s">
        <v>249</v>
      </c>
      <c r="Q271" s="2" t="str">
        <f t="shared" si="8"/>
        <v>NAO1AWS327TE121036</v>
      </c>
      <c r="R271" s="2" t="s">
        <v>576</v>
      </c>
      <c r="S271" s="2" t="s">
        <v>471</v>
      </c>
      <c r="T271" s="2">
        <v>12</v>
      </c>
      <c r="U271" s="3" t="str">
        <f t="shared" si="9"/>
        <v>5.5/12  6/24  6.5/24  7/24  7.5/12  8/12  9/12  10/12</v>
      </c>
    </row>
    <row r="272" spans="1:21" x14ac:dyDescent="0.2">
      <c r="A272" s="2" t="s">
        <v>249</v>
      </c>
      <c r="B272" s="2" t="s">
        <v>246</v>
      </c>
      <c r="C272" s="2">
        <v>327</v>
      </c>
      <c r="D272" s="2" t="s">
        <v>247</v>
      </c>
      <c r="E272" s="2" t="s">
        <v>128</v>
      </c>
      <c r="F272" s="2" t="s">
        <v>129</v>
      </c>
      <c r="G272" s="2" t="s">
        <v>238</v>
      </c>
      <c r="H272" s="2" t="s">
        <v>248</v>
      </c>
      <c r="I272" s="2" t="s">
        <v>226</v>
      </c>
      <c r="J272" s="2" t="s">
        <v>28</v>
      </c>
      <c r="K272" s="6" t="s">
        <v>668</v>
      </c>
      <c r="L272" s="2" t="s">
        <v>246</v>
      </c>
      <c r="M272" s="2" t="s">
        <v>240</v>
      </c>
      <c r="N272" s="2" t="s">
        <v>134</v>
      </c>
      <c r="O272" s="2" t="s">
        <v>33</v>
      </c>
      <c r="P272" s="2" t="s">
        <v>249</v>
      </c>
      <c r="Q272" s="2" t="str">
        <f t="shared" si="8"/>
        <v>NAO1AWS327TE121037</v>
      </c>
      <c r="R272" s="2" t="s">
        <v>577</v>
      </c>
      <c r="S272" s="2" t="s">
        <v>473</v>
      </c>
      <c r="T272" s="2">
        <v>24</v>
      </c>
      <c r="U272" s="3" t="str">
        <f t="shared" si="9"/>
        <v>6/24  6.5/24  7/24  7.5/12  8/12  9/12  10/12</v>
      </c>
    </row>
    <row r="273" spans="1:21" x14ac:dyDescent="0.2">
      <c r="A273" s="2" t="s">
        <v>249</v>
      </c>
      <c r="B273" s="2" t="s">
        <v>246</v>
      </c>
      <c r="C273" s="2">
        <v>327</v>
      </c>
      <c r="D273" s="2" t="s">
        <v>247</v>
      </c>
      <c r="E273" s="2" t="s">
        <v>128</v>
      </c>
      <c r="F273" s="2" t="s">
        <v>129</v>
      </c>
      <c r="G273" s="2" t="s">
        <v>238</v>
      </c>
      <c r="H273" s="2" t="s">
        <v>248</v>
      </c>
      <c r="I273" s="2" t="s">
        <v>226</v>
      </c>
      <c r="J273" s="2" t="s">
        <v>28</v>
      </c>
      <c r="K273" s="6" t="s">
        <v>668</v>
      </c>
      <c r="L273" s="2" t="s">
        <v>246</v>
      </c>
      <c r="M273" s="2" t="s">
        <v>240</v>
      </c>
      <c r="N273" s="2" t="s">
        <v>134</v>
      </c>
      <c r="O273" s="2" t="s">
        <v>33</v>
      </c>
      <c r="P273" s="2" t="s">
        <v>249</v>
      </c>
      <c r="Q273" s="2" t="str">
        <f t="shared" si="8"/>
        <v>NAO1AWS327TE121038</v>
      </c>
      <c r="R273" s="2" t="s">
        <v>578</v>
      </c>
      <c r="S273" s="2" t="s">
        <v>475</v>
      </c>
      <c r="T273" s="2">
        <v>24</v>
      </c>
      <c r="U273" s="3" t="str">
        <f t="shared" si="9"/>
        <v>6.5/24  7/24  7.5/12  8/12  9/12  10/12</v>
      </c>
    </row>
    <row r="274" spans="1:21" x14ac:dyDescent="0.2">
      <c r="A274" s="2" t="s">
        <v>249</v>
      </c>
      <c r="B274" s="2" t="s">
        <v>246</v>
      </c>
      <c r="C274" s="2">
        <v>327</v>
      </c>
      <c r="D274" s="2" t="s">
        <v>247</v>
      </c>
      <c r="E274" s="2" t="s">
        <v>128</v>
      </c>
      <c r="F274" s="2" t="s">
        <v>129</v>
      </c>
      <c r="G274" s="2" t="s">
        <v>238</v>
      </c>
      <c r="H274" s="2" t="s">
        <v>248</v>
      </c>
      <c r="I274" s="2" t="s">
        <v>226</v>
      </c>
      <c r="J274" s="2" t="s">
        <v>28</v>
      </c>
      <c r="K274" s="6" t="s">
        <v>668</v>
      </c>
      <c r="L274" s="2" t="s">
        <v>246</v>
      </c>
      <c r="M274" s="2" t="s">
        <v>240</v>
      </c>
      <c r="N274" s="2" t="s">
        <v>134</v>
      </c>
      <c r="O274" s="2" t="s">
        <v>33</v>
      </c>
      <c r="P274" s="2" t="s">
        <v>249</v>
      </c>
      <c r="Q274" s="2" t="str">
        <f t="shared" si="8"/>
        <v>NAO1AWS327TE121039</v>
      </c>
      <c r="R274" s="2" t="s">
        <v>579</v>
      </c>
      <c r="S274" s="2" t="s">
        <v>477</v>
      </c>
      <c r="T274" s="2">
        <v>24</v>
      </c>
      <c r="U274" s="3" t="str">
        <f t="shared" si="9"/>
        <v>7/24  7.5/12  8/12  9/12  10/12</v>
      </c>
    </row>
    <row r="275" spans="1:21" x14ac:dyDescent="0.2">
      <c r="A275" s="2" t="s">
        <v>249</v>
      </c>
      <c r="B275" s="2" t="s">
        <v>246</v>
      </c>
      <c r="C275" s="2">
        <v>327</v>
      </c>
      <c r="D275" s="2" t="s">
        <v>247</v>
      </c>
      <c r="E275" s="2" t="s">
        <v>128</v>
      </c>
      <c r="F275" s="2" t="s">
        <v>129</v>
      </c>
      <c r="G275" s="2" t="s">
        <v>238</v>
      </c>
      <c r="H275" s="2" t="s">
        <v>248</v>
      </c>
      <c r="I275" s="2" t="s">
        <v>226</v>
      </c>
      <c r="J275" s="2" t="s">
        <v>28</v>
      </c>
      <c r="K275" s="6" t="s">
        <v>668</v>
      </c>
      <c r="L275" s="2" t="s">
        <v>246</v>
      </c>
      <c r="M275" s="2" t="s">
        <v>240</v>
      </c>
      <c r="N275" s="2" t="s">
        <v>134</v>
      </c>
      <c r="O275" s="2" t="s">
        <v>33</v>
      </c>
      <c r="P275" s="2" t="s">
        <v>249</v>
      </c>
      <c r="Q275" s="2" t="str">
        <f t="shared" si="8"/>
        <v>NAO1AWS327TE121040</v>
      </c>
      <c r="R275" s="2" t="s">
        <v>580</v>
      </c>
      <c r="S275" s="2" t="s">
        <v>479</v>
      </c>
      <c r="T275" s="2">
        <v>12</v>
      </c>
      <c r="U275" s="3" t="str">
        <f t="shared" si="9"/>
        <v>7.5/12  8/12  9/12  10/12</v>
      </c>
    </row>
    <row r="276" spans="1:21" x14ac:dyDescent="0.2">
      <c r="A276" s="2" t="s">
        <v>249</v>
      </c>
      <c r="B276" s="2" t="s">
        <v>246</v>
      </c>
      <c r="C276" s="2">
        <v>327</v>
      </c>
      <c r="D276" s="2" t="s">
        <v>247</v>
      </c>
      <c r="E276" s="2" t="s">
        <v>128</v>
      </c>
      <c r="F276" s="2" t="s">
        <v>129</v>
      </c>
      <c r="G276" s="2" t="s">
        <v>238</v>
      </c>
      <c r="H276" s="2" t="s">
        <v>248</v>
      </c>
      <c r="I276" s="2" t="s">
        <v>226</v>
      </c>
      <c r="J276" s="2" t="s">
        <v>28</v>
      </c>
      <c r="K276" s="6" t="s">
        <v>668</v>
      </c>
      <c r="L276" s="2" t="s">
        <v>246</v>
      </c>
      <c r="M276" s="2" t="s">
        <v>240</v>
      </c>
      <c r="N276" s="2" t="s">
        <v>134</v>
      </c>
      <c r="O276" s="2" t="s">
        <v>33</v>
      </c>
      <c r="P276" s="2" t="s">
        <v>249</v>
      </c>
      <c r="Q276" s="2" t="str">
        <f t="shared" si="8"/>
        <v>NAO1AWS327TE121041</v>
      </c>
      <c r="R276" s="2" t="s">
        <v>581</v>
      </c>
      <c r="S276" s="2" t="s">
        <v>481</v>
      </c>
      <c r="T276" s="2">
        <v>12</v>
      </c>
      <c r="U276" s="3" t="str">
        <f t="shared" si="9"/>
        <v>8/12  9/12  10/12</v>
      </c>
    </row>
    <row r="277" spans="1:21" x14ac:dyDescent="0.2">
      <c r="A277" s="2" t="s">
        <v>249</v>
      </c>
      <c r="B277" s="2" t="s">
        <v>246</v>
      </c>
      <c r="C277" s="2">
        <v>327</v>
      </c>
      <c r="D277" s="2" t="s">
        <v>247</v>
      </c>
      <c r="E277" s="2" t="s">
        <v>128</v>
      </c>
      <c r="F277" s="2" t="s">
        <v>129</v>
      </c>
      <c r="G277" s="2" t="s">
        <v>238</v>
      </c>
      <c r="H277" s="2" t="s">
        <v>248</v>
      </c>
      <c r="I277" s="2" t="s">
        <v>226</v>
      </c>
      <c r="J277" s="2" t="s">
        <v>28</v>
      </c>
      <c r="K277" s="6" t="s">
        <v>668</v>
      </c>
      <c r="L277" s="2" t="s">
        <v>246</v>
      </c>
      <c r="M277" s="2" t="s">
        <v>240</v>
      </c>
      <c r="N277" s="2" t="s">
        <v>134</v>
      </c>
      <c r="O277" s="2" t="s">
        <v>33</v>
      </c>
      <c r="P277" s="2" t="s">
        <v>249</v>
      </c>
      <c r="Q277" s="2" t="str">
        <f t="shared" si="8"/>
        <v>NAO1AWS327TE121043</v>
      </c>
      <c r="R277" s="2" t="s">
        <v>582</v>
      </c>
      <c r="S277" s="2" t="s">
        <v>485</v>
      </c>
      <c r="T277" s="2">
        <v>12</v>
      </c>
      <c r="U277" s="3" t="str">
        <f t="shared" si="9"/>
        <v>9/12  10/12</v>
      </c>
    </row>
    <row r="278" spans="1:21" x14ac:dyDescent="0.2">
      <c r="A278" s="2" t="s">
        <v>249</v>
      </c>
      <c r="B278" s="2" t="s">
        <v>246</v>
      </c>
      <c r="C278" s="2">
        <v>327</v>
      </c>
      <c r="D278" s="2" t="s">
        <v>247</v>
      </c>
      <c r="E278" s="2" t="s">
        <v>128</v>
      </c>
      <c r="F278" s="2" t="s">
        <v>129</v>
      </c>
      <c r="G278" s="2" t="s">
        <v>238</v>
      </c>
      <c r="H278" s="2" t="s">
        <v>248</v>
      </c>
      <c r="I278" s="2" t="s">
        <v>226</v>
      </c>
      <c r="J278" s="2" t="s">
        <v>28</v>
      </c>
      <c r="K278" s="6" t="s">
        <v>668</v>
      </c>
      <c r="L278" s="2" t="s">
        <v>246</v>
      </c>
      <c r="M278" s="2" t="s">
        <v>240</v>
      </c>
      <c r="N278" s="2" t="s">
        <v>134</v>
      </c>
      <c r="O278" s="2" t="s">
        <v>33</v>
      </c>
      <c r="P278" s="2" t="s">
        <v>249</v>
      </c>
      <c r="Q278" s="2" t="str">
        <f t="shared" si="8"/>
        <v>NAO1AWS327TE121045</v>
      </c>
      <c r="R278" s="2" t="s">
        <v>583</v>
      </c>
      <c r="S278" s="2" t="s">
        <v>489</v>
      </c>
      <c r="T278" s="2">
        <v>12</v>
      </c>
      <c r="U278" s="3" t="str">
        <f t="shared" si="9"/>
        <v>10/12</v>
      </c>
    </row>
    <row r="279" spans="1:21" x14ac:dyDescent="0.2">
      <c r="A279" s="2" t="s">
        <v>250</v>
      </c>
      <c r="B279" s="2" t="s">
        <v>222</v>
      </c>
      <c r="C279" s="2">
        <v>327</v>
      </c>
      <c r="D279" s="2" t="s">
        <v>223</v>
      </c>
      <c r="E279" s="2" t="s">
        <v>128</v>
      </c>
      <c r="F279" s="2" t="s">
        <v>129</v>
      </c>
      <c r="G279" s="2" t="s">
        <v>224</v>
      </c>
      <c r="H279" s="2" t="s">
        <v>225</v>
      </c>
      <c r="I279" s="2" t="s">
        <v>226</v>
      </c>
      <c r="J279" s="2" t="s">
        <v>28</v>
      </c>
      <c r="K279" s="6" t="s">
        <v>668</v>
      </c>
      <c r="L279" s="2" t="s">
        <v>222</v>
      </c>
      <c r="M279" s="2" t="s">
        <v>133</v>
      </c>
      <c r="N279" s="2" t="s">
        <v>139</v>
      </c>
      <c r="O279" s="2" t="s">
        <v>33</v>
      </c>
      <c r="P279" s="2" t="s">
        <v>250</v>
      </c>
      <c r="Q279" s="2" t="str">
        <f t="shared" si="8"/>
        <v>NAO1BMS327RC113065</v>
      </c>
      <c r="R279" s="2" t="s">
        <v>533</v>
      </c>
      <c r="S279" s="2" t="s">
        <v>491</v>
      </c>
      <c r="T279" s="2">
        <v>12</v>
      </c>
      <c r="U279" s="3" t="str">
        <f t="shared" si="9"/>
        <v>5/12  5.5/12  6/12  6.5/6  7/12  7.5/12  8/18  8.5/24  9/24  9.5/12  10/6</v>
      </c>
    </row>
    <row r="280" spans="1:21" x14ac:dyDescent="0.2">
      <c r="A280" s="2" t="s">
        <v>250</v>
      </c>
      <c r="B280" s="2" t="s">
        <v>222</v>
      </c>
      <c r="C280" s="2">
        <v>327</v>
      </c>
      <c r="D280" s="2" t="s">
        <v>223</v>
      </c>
      <c r="E280" s="2" t="s">
        <v>128</v>
      </c>
      <c r="F280" s="2" t="s">
        <v>129</v>
      </c>
      <c r="G280" s="2" t="s">
        <v>224</v>
      </c>
      <c r="H280" s="2" t="s">
        <v>225</v>
      </c>
      <c r="I280" s="2" t="s">
        <v>226</v>
      </c>
      <c r="J280" s="2" t="s">
        <v>28</v>
      </c>
      <c r="K280" s="6" t="s">
        <v>668</v>
      </c>
      <c r="L280" s="2" t="s">
        <v>222</v>
      </c>
      <c r="M280" s="2" t="s">
        <v>133</v>
      </c>
      <c r="N280" s="2" t="s">
        <v>139</v>
      </c>
      <c r="O280" s="2" t="s">
        <v>33</v>
      </c>
      <c r="P280" s="2" t="s">
        <v>250</v>
      </c>
      <c r="Q280" s="2" t="str">
        <f t="shared" si="8"/>
        <v>NAO1BMS327RC113066</v>
      </c>
      <c r="R280" s="2" t="s">
        <v>534</v>
      </c>
      <c r="S280" s="2" t="s">
        <v>471</v>
      </c>
      <c r="T280" s="2">
        <v>12</v>
      </c>
      <c r="U280" s="3" t="str">
        <f t="shared" si="9"/>
        <v>5.5/12  6/12  6.5/6  7/12  7.5/12  8/18  8.5/24  9/24  9.5/12  10/6</v>
      </c>
    </row>
    <row r="281" spans="1:21" x14ac:dyDescent="0.2">
      <c r="A281" s="2" t="s">
        <v>250</v>
      </c>
      <c r="B281" s="2" t="s">
        <v>222</v>
      </c>
      <c r="C281" s="2">
        <v>327</v>
      </c>
      <c r="D281" s="2" t="s">
        <v>223</v>
      </c>
      <c r="E281" s="2" t="s">
        <v>128</v>
      </c>
      <c r="F281" s="2" t="s">
        <v>129</v>
      </c>
      <c r="G281" s="2" t="s">
        <v>224</v>
      </c>
      <c r="H281" s="2" t="s">
        <v>225</v>
      </c>
      <c r="I281" s="2" t="s">
        <v>226</v>
      </c>
      <c r="J281" s="2" t="s">
        <v>28</v>
      </c>
      <c r="K281" s="6" t="s">
        <v>668</v>
      </c>
      <c r="L281" s="2" t="s">
        <v>222</v>
      </c>
      <c r="M281" s="2" t="s">
        <v>133</v>
      </c>
      <c r="N281" s="2" t="s">
        <v>139</v>
      </c>
      <c r="O281" s="2" t="s">
        <v>33</v>
      </c>
      <c r="P281" s="2" t="s">
        <v>250</v>
      </c>
      <c r="Q281" s="2" t="str">
        <f t="shared" si="8"/>
        <v>NAO1BMS327RC113067</v>
      </c>
      <c r="R281" s="2" t="s">
        <v>535</v>
      </c>
      <c r="S281" s="2" t="s">
        <v>473</v>
      </c>
      <c r="T281" s="2">
        <v>12</v>
      </c>
      <c r="U281" s="3" t="str">
        <f t="shared" si="9"/>
        <v>6/12  6.5/6  7/12  7.5/12  8/18  8.5/24  9/24  9.5/12  10/6</v>
      </c>
    </row>
    <row r="282" spans="1:21" x14ac:dyDescent="0.2">
      <c r="A282" s="2" t="s">
        <v>250</v>
      </c>
      <c r="B282" s="2" t="s">
        <v>222</v>
      </c>
      <c r="C282" s="2">
        <v>327</v>
      </c>
      <c r="D282" s="2" t="s">
        <v>223</v>
      </c>
      <c r="E282" s="2" t="s">
        <v>128</v>
      </c>
      <c r="F282" s="2" t="s">
        <v>129</v>
      </c>
      <c r="G282" s="2" t="s">
        <v>224</v>
      </c>
      <c r="H282" s="2" t="s">
        <v>225</v>
      </c>
      <c r="I282" s="2" t="s">
        <v>226</v>
      </c>
      <c r="J282" s="2" t="s">
        <v>28</v>
      </c>
      <c r="K282" s="6" t="s">
        <v>668</v>
      </c>
      <c r="L282" s="2" t="s">
        <v>222</v>
      </c>
      <c r="M282" s="2" t="s">
        <v>133</v>
      </c>
      <c r="N282" s="2" t="s">
        <v>139</v>
      </c>
      <c r="O282" s="2" t="s">
        <v>33</v>
      </c>
      <c r="P282" s="2" t="s">
        <v>250</v>
      </c>
      <c r="Q282" s="2" t="str">
        <f t="shared" si="8"/>
        <v>NAO1BMS327RC113068</v>
      </c>
      <c r="R282" s="2" t="s">
        <v>536</v>
      </c>
      <c r="S282" s="2" t="s">
        <v>475</v>
      </c>
      <c r="T282" s="2">
        <v>6</v>
      </c>
      <c r="U282" s="3" t="str">
        <f t="shared" si="9"/>
        <v>6.5/6  7/12  7.5/12  8/18  8.5/24  9/24  9.5/12  10/6</v>
      </c>
    </row>
    <row r="283" spans="1:21" x14ac:dyDescent="0.2">
      <c r="A283" s="2" t="s">
        <v>250</v>
      </c>
      <c r="B283" s="2" t="s">
        <v>222</v>
      </c>
      <c r="C283" s="2">
        <v>327</v>
      </c>
      <c r="D283" s="2" t="s">
        <v>223</v>
      </c>
      <c r="E283" s="2" t="s">
        <v>128</v>
      </c>
      <c r="F283" s="2" t="s">
        <v>129</v>
      </c>
      <c r="G283" s="2" t="s">
        <v>224</v>
      </c>
      <c r="H283" s="2" t="s">
        <v>225</v>
      </c>
      <c r="I283" s="2" t="s">
        <v>226</v>
      </c>
      <c r="J283" s="2" t="s">
        <v>28</v>
      </c>
      <c r="K283" s="6" t="s">
        <v>668</v>
      </c>
      <c r="L283" s="2" t="s">
        <v>222</v>
      </c>
      <c r="M283" s="2" t="s">
        <v>133</v>
      </c>
      <c r="N283" s="2" t="s">
        <v>139</v>
      </c>
      <c r="O283" s="2" t="s">
        <v>33</v>
      </c>
      <c r="P283" s="2" t="s">
        <v>250</v>
      </c>
      <c r="Q283" s="2" t="str">
        <f t="shared" si="8"/>
        <v>NAO1BMS327RC113069</v>
      </c>
      <c r="R283" s="2" t="s">
        <v>537</v>
      </c>
      <c r="S283" s="2" t="s">
        <v>477</v>
      </c>
      <c r="T283" s="2">
        <v>12</v>
      </c>
      <c r="U283" s="3" t="str">
        <f t="shared" si="9"/>
        <v>7/12  7.5/12  8/18  8.5/24  9/24  9.5/12  10/6</v>
      </c>
    </row>
    <row r="284" spans="1:21" x14ac:dyDescent="0.2">
      <c r="A284" s="2" t="s">
        <v>250</v>
      </c>
      <c r="B284" s="2" t="s">
        <v>222</v>
      </c>
      <c r="C284" s="2">
        <v>327</v>
      </c>
      <c r="D284" s="2" t="s">
        <v>223</v>
      </c>
      <c r="E284" s="2" t="s">
        <v>128</v>
      </c>
      <c r="F284" s="2" t="s">
        <v>129</v>
      </c>
      <c r="G284" s="2" t="s">
        <v>224</v>
      </c>
      <c r="H284" s="2" t="s">
        <v>225</v>
      </c>
      <c r="I284" s="2" t="s">
        <v>226</v>
      </c>
      <c r="J284" s="2" t="s">
        <v>28</v>
      </c>
      <c r="K284" s="6" t="s">
        <v>668</v>
      </c>
      <c r="L284" s="2" t="s">
        <v>222</v>
      </c>
      <c r="M284" s="2" t="s">
        <v>133</v>
      </c>
      <c r="N284" s="2" t="s">
        <v>139</v>
      </c>
      <c r="O284" s="2" t="s">
        <v>33</v>
      </c>
      <c r="P284" s="2" t="s">
        <v>250</v>
      </c>
      <c r="Q284" s="2" t="str">
        <f t="shared" si="8"/>
        <v>NAO1BMS327RC113070</v>
      </c>
      <c r="R284" s="2" t="s">
        <v>538</v>
      </c>
      <c r="S284" s="2" t="s">
        <v>479</v>
      </c>
      <c r="T284" s="2">
        <v>12</v>
      </c>
      <c r="U284" s="3" t="str">
        <f t="shared" si="9"/>
        <v>7.5/12  8/18  8.5/24  9/24  9.5/12  10/6</v>
      </c>
    </row>
    <row r="285" spans="1:21" x14ac:dyDescent="0.2">
      <c r="A285" s="2" t="s">
        <v>250</v>
      </c>
      <c r="B285" s="2" t="s">
        <v>222</v>
      </c>
      <c r="C285" s="2">
        <v>327</v>
      </c>
      <c r="D285" s="2" t="s">
        <v>223</v>
      </c>
      <c r="E285" s="2" t="s">
        <v>128</v>
      </c>
      <c r="F285" s="2" t="s">
        <v>129</v>
      </c>
      <c r="G285" s="2" t="s">
        <v>224</v>
      </c>
      <c r="H285" s="2" t="s">
        <v>225</v>
      </c>
      <c r="I285" s="2" t="s">
        <v>226</v>
      </c>
      <c r="J285" s="2" t="s">
        <v>28</v>
      </c>
      <c r="K285" s="6" t="s">
        <v>668</v>
      </c>
      <c r="L285" s="2" t="s">
        <v>222</v>
      </c>
      <c r="M285" s="2" t="s">
        <v>133</v>
      </c>
      <c r="N285" s="2" t="s">
        <v>139</v>
      </c>
      <c r="O285" s="2" t="s">
        <v>33</v>
      </c>
      <c r="P285" s="2" t="s">
        <v>250</v>
      </c>
      <c r="Q285" s="2" t="str">
        <f t="shared" si="8"/>
        <v>NAO1BMS327RC113071</v>
      </c>
      <c r="R285" s="2" t="s">
        <v>539</v>
      </c>
      <c r="S285" s="2" t="s">
        <v>481</v>
      </c>
      <c r="T285" s="2">
        <v>18</v>
      </c>
      <c r="U285" s="3" t="str">
        <f t="shared" si="9"/>
        <v>8/18  8.5/24  9/24  9.5/12  10/6</v>
      </c>
    </row>
    <row r="286" spans="1:21" x14ac:dyDescent="0.2">
      <c r="A286" s="2" t="s">
        <v>250</v>
      </c>
      <c r="B286" s="2" t="s">
        <v>222</v>
      </c>
      <c r="C286" s="2">
        <v>327</v>
      </c>
      <c r="D286" s="2" t="s">
        <v>223</v>
      </c>
      <c r="E286" s="2" t="s">
        <v>128</v>
      </c>
      <c r="F286" s="2" t="s">
        <v>129</v>
      </c>
      <c r="G286" s="2" t="s">
        <v>224</v>
      </c>
      <c r="H286" s="2" t="s">
        <v>225</v>
      </c>
      <c r="I286" s="2" t="s">
        <v>226</v>
      </c>
      <c r="J286" s="2" t="s">
        <v>28</v>
      </c>
      <c r="K286" s="6" t="s">
        <v>668</v>
      </c>
      <c r="L286" s="2" t="s">
        <v>222</v>
      </c>
      <c r="M286" s="2" t="s">
        <v>133</v>
      </c>
      <c r="N286" s="2" t="s">
        <v>139</v>
      </c>
      <c r="O286" s="2" t="s">
        <v>33</v>
      </c>
      <c r="P286" s="2" t="s">
        <v>250</v>
      </c>
      <c r="Q286" s="2" t="str">
        <f t="shared" si="8"/>
        <v>NAO1BMS327RC113072</v>
      </c>
      <c r="R286" s="2" t="s">
        <v>540</v>
      </c>
      <c r="S286" s="2" t="s">
        <v>483</v>
      </c>
      <c r="T286" s="2">
        <v>24</v>
      </c>
      <c r="U286" s="3" t="str">
        <f t="shared" si="9"/>
        <v>8.5/24  9/24  9.5/12  10/6</v>
      </c>
    </row>
    <row r="287" spans="1:21" x14ac:dyDescent="0.2">
      <c r="A287" s="2" t="s">
        <v>250</v>
      </c>
      <c r="B287" s="2" t="s">
        <v>222</v>
      </c>
      <c r="C287" s="2">
        <v>327</v>
      </c>
      <c r="D287" s="2" t="s">
        <v>223</v>
      </c>
      <c r="E287" s="2" t="s">
        <v>128</v>
      </c>
      <c r="F287" s="2" t="s">
        <v>129</v>
      </c>
      <c r="G287" s="2" t="s">
        <v>224</v>
      </c>
      <c r="H287" s="2" t="s">
        <v>225</v>
      </c>
      <c r="I287" s="2" t="s">
        <v>226</v>
      </c>
      <c r="J287" s="2" t="s">
        <v>28</v>
      </c>
      <c r="K287" s="6" t="s">
        <v>668</v>
      </c>
      <c r="L287" s="2" t="s">
        <v>222</v>
      </c>
      <c r="M287" s="2" t="s">
        <v>133</v>
      </c>
      <c r="N287" s="2" t="s">
        <v>139</v>
      </c>
      <c r="O287" s="2" t="s">
        <v>33</v>
      </c>
      <c r="P287" s="2" t="s">
        <v>250</v>
      </c>
      <c r="Q287" s="2" t="str">
        <f t="shared" si="8"/>
        <v>NAO1BMS327RC113073</v>
      </c>
      <c r="R287" s="2" t="s">
        <v>541</v>
      </c>
      <c r="S287" s="2" t="s">
        <v>485</v>
      </c>
      <c r="T287" s="2">
        <v>24</v>
      </c>
      <c r="U287" s="3" t="str">
        <f t="shared" si="9"/>
        <v>9/24  9.5/12  10/6</v>
      </c>
    </row>
    <row r="288" spans="1:21" x14ac:dyDescent="0.2">
      <c r="A288" s="2" t="s">
        <v>250</v>
      </c>
      <c r="B288" s="2" t="s">
        <v>222</v>
      </c>
      <c r="C288" s="2">
        <v>327</v>
      </c>
      <c r="D288" s="2" t="s">
        <v>223</v>
      </c>
      <c r="E288" s="2" t="s">
        <v>128</v>
      </c>
      <c r="F288" s="2" t="s">
        <v>129</v>
      </c>
      <c r="G288" s="2" t="s">
        <v>224</v>
      </c>
      <c r="H288" s="2" t="s">
        <v>225</v>
      </c>
      <c r="I288" s="2" t="s">
        <v>226</v>
      </c>
      <c r="J288" s="2" t="s">
        <v>28</v>
      </c>
      <c r="K288" s="6" t="s">
        <v>668</v>
      </c>
      <c r="L288" s="2" t="s">
        <v>222</v>
      </c>
      <c r="M288" s="2" t="s">
        <v>133</v>
      </c>
      <c r="N288" s="2" t="s">
        <v>139</v>
      </c>
      <c r="O288" s="2" t="s">
        <v>33</v>
      </c>
      <c r="P288" s="2" t="s">
        <v>250</v>
      </c>
      <c r="Q288" s="2" t="str">
        <f t="shared" si="8"/>
        <v>NAO1BMS327RC113074</v>
      </c>
      <c r="R288" s="2" t="s">
        <v>542</v>
      </c>
      <c r="S288" s="2" t="s">
        <v>487</v>
      </c>
      <c r="T288" s="2">
        <v>12</v>
      </c>
      <c r="U288" s="3" t="str">
        <f t="shared" si="9"/>
        <v>9.5/12  10/6</v>
      </c>
    </row>
    <row r="289" spans="1:21" x14ac:dyDescent="0.2">
      <c r="A289" s="2" t="s">
        <v>250</v>
      </c>
      <c r="B289" s="2" t="s">
        <v>222</v>
      </c>
      <c r="C289" s="2">
        <v>327</v>
      </c>
      <c r="D289" s="2" t="s">
        <v>223</v>
      </c>
      <c r="E289" s="2" t="s">
        <v>128</v>
      </c>
      <c r="F289" s="2" t="s">
        <v>129</v>
      </c>
      <c r="G289" s="2" t="s">
        <v>224</v>
      </c>
      <c r="H289" s="2" t="s">
        <v>225</v>
      </c>
      <c r="I289" s="2" t="s">
        <v>226</v>
      </c>
      <c r="J289" s="2" t="s">
        <v>28</v>
      </c>
      <c r="K289" s="6" t="s">
        <v>668</v>
      </c>
      <c r="L289" s="2" t="s">
        <v>222</v>
      </c>
      <c r="M289" s="2" t="s">
        <v>133</v>
      </c>
      <c r="N289" s="2" t="s">
        <v>139</v>
      </c>
      <c r="O289" s="2" t="s">
        <v>33</v>
      </c>
      <c r="P289" s="2" t="s">
        <v>250</v>
      </c>
      <c r="Q289" s="2" t="str">
        <f t="shared" si="8"/>
        <v>NAO1BMS327RC113075</v>
      </c>
      <c r="R289" s="2" t="s">
        <v>543</v>
      </c>
      <c r="S289" s="2" t="s">
        <v>489</v>
      </c>
      <c r="T289" s="2">
        <v>6</v>
      </c>
      <c r="U289" s="3" t="str">
        <f t="shared" si="9"/>
        <v>10/6</v>
      </c>
    </row>
    <row r="290" spans="1:21" x14ac:dyDescent="0.2">
      <c r="A290" s="2" t="s">
        <v>251</v>
      </c>
      <c r="B290" s="2" t="s">
        <v>236</v>
      </c>
      <c r="C290" s="2">
        <v>327</v>
      </c>
      <c r="D290" s="2" t="s">
        <v>237</v>
      </c>
      <c r="E290" s="2" t="s">
        <v>128</v>
      </c>
      <c r="F290" s="2" t="s">
        <v>129</v>
      </c>
      <c r="G290" s="2" t="s">
        <v>238</v>
      </c>
      <c r="H290" s="2" t="s">
        <v>239</v>
      </c>
      <c r="I290" s="2" t="s">
        <v>226</v>
      </c>
      <c r="J290" s="2" t="s">
        <v>28</v>
      </c>
      <c r="K290" s="6" t="s">
        <v>668</v>
      </c>
      <c r="L290" s="2" t="s">
        <v>236</v>
      </c>
      <c r="M290" s="2" t="s">
        <v>240</v>
      </c>
      <c r="N290" s="2" t="s">
        <v>139</v>
      </c>
      <c r="O290" s="2" t="s">
        <v>33</v>
      </c>
      <c r="P290" s="2" t="s">
        <v>251</v>
      </c>
      <c r="Q290" s="2" t="str">
        <f t="shared" si="8"/>
        <v>NAO1BWS327EC120798</v>
      </c>
      <c r="R290" s="2" t="s">
        <v>558</v>
      </c>
      <c r="S290" s="2" t="s">
        <v>471</v>
      </c>
      <c r="T290" s="2">
        <v>18</v>
      </c>
      <c r="U290" s="3" t="str">
        <f t="shared" si="9"/>
        <v>5.5/18  6/24  6.5/24  7/24  7.5/18  8/12  9/6  10/6  11/6</v>
      </c>
    </row>
    <row r="291" spans="1:21" x14ac:dyDescent="0.2">
      <c r="A291" s="2" t="s">
        <v>251</v>
      </c>
      <c r="B291" s="2" t="s">
        <v>236</v>
      </c>
      <c r="C291" s="2">
        <v>327</v>
      </c>
      <c r="D291" s="2" t="s">
        <v>237</v>
      </c>
      <c r="E291" s="2" t="s">
        <v>128</v>
      </c>
      <c r="F291" s="2" t="s">
        <v>129</v>
      </c>
      <c r="G291" s="2" t="s">
        <v>238</v>
      </c>
      <c r="H291" s="2" t="s">
        <v>239</v>
      </c>
      <c r="I291" s="2" t="s">
        <v>226</v>
      </c>
      <c r="J291" s="2" t="s">
        <v>28</v>
      </c>
      <c r="K291" s="6" t="s">
        <v>668</v>
      </c>
      <c r="L291" s="2" t="s">
        <v>236</v>
      </c>
      <c r="M291" s="2" t="s">
        <v>240</v>
      </c>
      <c r="N291" s="2" t="s">
        <v>139</v>
      </c>
      <c r="O291" s="2" t="s">
        <v>33</v>
      </c>
      <c r="P291" s="2" t="s">
        <v>251</v>
      </c>
      <c r="Q291" s="2" t="str">
        <f t="shared" si="8"/>
        <v>NAO1BWS327EC120799</v>
      </c>
      <c r="R291" s="2" t="s">
        <v>559</v>
      </c>
      <c r="S291" s="2" t="s">
        <v>473</v>
      </c>
      <c r="T291" s="2">
        <v>24</v>
      </c>
      <c r="U291" s="3" t="str">
        <f t="shared" si="9"/>
        <v>6/24  6.5/24  7/24  7.5/18  8/12  9/6  10/6  11/6</v>
      </c>
    </row>
    <row r="292" spans="1:21" x14ac:dyDescent="0.2">
      <c r="A292" s="2" t="s">
        <v>251</v>
      </c>
      <c r="B292" s="2" t="s">
        <v>236</v>
      </c>
      <c r="C292" s="2">
        <v>327</v>
      </c>
      <c r="D292" s="2" t="s">
        <v>237</v>
      </c>
      <c r="E292" s="2" t="s">
        <v>128</v>
      </c>
      <c r="F292" s="2" t="s">
        <v>129</v>
      </c>
      <c r="G292" s="2" t="s">
        <v>238</v>
      </c>
      <c r="H292" s="2" t="s">
        <v>239</v>
      </c>
      <c r="I292" s="2" t="s">
        <v>226</v>
      </c>
      <c r="J292" s="2" t="s">
        <v>28</v>
      </c>
      <c r="K292" s="6" t="s">
        <v>668</v>
      </c>
      <c r="L292" s="2" t="s">
        <v>236</v>
      </c>
      <c r="M292" s="2" t="s">
        <v>240</v>
      </c>
      <c r="N292" s="2" t="s">
        <v>139</v>
      </c>
      <c r="O292" s="2" t="s">
        <v>33</v>
      </c>
      <c r="P292" s="2" t="s">
        <v>251</v>
      </c>
      <c r="Q292" s="2" t="str">
        <f t="shared" si="8"/>
        <v>NAO1BWS327EC120800</v>
      </c>
      <c r="R292" s="2" t="s">
        <v>560</v>
      </c>
      <c r="S292" s="2" t="s">
        <v>475</v>
      </c>
      <c r="T292" s="2">
        <v>24</v>
      </c>
      <c r="U292" s="3" t="str">
        <f t="shared" si="9"/>
        <v>6.5/24  7/24  7.5/18  8/12  9/6  10/6  11/6</v>
      </c>
    </row>
    <row r="293" spans="1:21" x14ac:dyDescent="0.2">
      <c r="A293" s="2" t="s">
        <v>251</v>
      </c>
      <c r="B293" s="2" t="s">
        <v>236</v>
      </c>
      <c r="C293" s="2">
        <v>327</v>
      </c>
      <c r="D293" s="2" t="s">
        <v>237</v>
      </c>
      <c r="E293" s="2" t="s">
        <v>128</v>
      </c>
      <c r="F293" s="2" t="s">
        <v>129</v>
      </c>
      <c r="G293" s="2" t="s">
        <v>238</v>
      </c>
      <c r="H293" s="2" t="s">
        <v>239</v>
      </c>
      <c r="I293" s="2" t="s">
        <v>226</v>
      </c>
      <c r="J293" s="2" t="s">
        <v>28</v>
      </c>
      <c r="K293" s="6" t="s">
        <v>668</v>
      </c>
      <c r="L293" s="2" t="s">
        <v>236</v>
      </c>
      <c r="M293" s="2" t="s">
        <v>240</v>
      </c>
      <c r="N293" s="2" t="s">
        <v>139</v>
      </c>
      <c r="O293" s="2" t="s">
        <v>33</v>
      </c>
      <c r="P293" s="2" t="s">
        <v>251</v>
      </c>
      <c r="Q293" s="2" t="str">
        <f t="shared" ref="Q293:Q356" si="10">P293&amp;R293</f>
        <v>NAO1BWS327EC120801</v>
      </c>
      <c r="R293" s="2" t="s">
        <v>561</v>
      </c>
      <c r="S293" s="2" t="s">
        <v>477</v>
      </c>
      <c r="T293" s="2">
        <v>24</v>
      </c>
      <c r="U293" s="3" t="str">
        <f t="shared" si="9"/>
        <v>7/24  7.5/18  8/12  9/6  10/6  11/6</v>
      </c>
    </row>
    <row r="294" spans="1:21" x14ac:dyDescent="0.2">
      <c r="A294" s="2" t="s">
        <v>251</v>
      </c>
      <c r="B294" s="2" t="s">
        <v>236</v>
      </c>
      <c r="C294" s="2">
        <v>327</v>
      </c>
      <c r="D294" s="2" t="s">
        <v>237</v>
      </c>
      <c r="E294" s="2" t="s">
        <v>128</v>
      </c>
      <c r="F294" s="2" t="s">
        <v>129</v>
      </c>
      <c r="G294" s="2" t="s">
        <v>238</v>
      </c>
      <c r="H294" s="2" t="s">
        <v>239</v>
      </c>
      <c r="I294" s="2" t="s">
        <v>226</v>
      </c>
      <c r="J294" s="2" t="s">
        <v>28</v>
      </c>
      <c r="K294" s="6" t="s">
        <v>668</v>
      </c>
      <c r="L294" s="2" t="s">
        <v>236</v>
      </c>
      <c r="M294" s="2" t="s">
        <v>240</v>
      </c>
      <c r="N294" s="2" t="s">
        <v>139</v>
      </c>
      <c r="O294" s="2" t="s">
        <v>33</v>
      </c>
      <c r="P294" s="2" t="s">
        <v>251</v>
      </c>
      <c r="Q294" s="2" t="str">
        <f t="shared" si="10"/>
        <v>NAO1BWS327EC120802</v>
      </c>
      <c r="R294" s="2" t="s">
        <v>562</v>
      </c>
      <c r="S294" s="2" t="s">
        <v>479</v>
      </c>
      <c r="T294" s="2">
        <v>18</v>
      </c>
      <c r="U294" s="3" t="str">
        <f t="shared" si="9"/>
        <v>7.5/18  8/12  9/6  10/6  11/6</v>
      </c>
    </row>
    <row r="295" spans="1:21" x14ac:dyDescent="0.2">
      <c r="A295" s="2" t="s">
        <v>251</v>
      </c>
      <c r="B295" s="2" t="s">
        <v>236</v>
      </c>
      <c r="C295" s="2">
        <v>327</v>
      </c>
      <c r="D295" s="2" t="s">
        <v>237</v>
      </c>
      <c r="E295" s="2" t="s">
        <v>128</v>
      </c>
      <c r="F295" s="2" t="s">
        <v>129</v>
      </c>
      <c r="G295" s="2" t="s">
        <v>238</v>
      </c>
      <c r="H295" s="2" t="s">
        <v>239</v>
      </c>
      <c r="I295" s="2" t="s">
        <v>226</v>
      </c>
      <c r="J295" s="2" t="s">
        <v>28</v>
      </c>
      <c r="K295" s="6" t="s">
        <v>668</v>
      </c>
      <c r="L295" s="2" t="s">
        <v>236</v>
      </c>
      <c r="M295" s="2" t="s">
        <v>240</v>
      </c>
      <c r="N295" s="2" t="s">
        <v>139</v>
      </c>
      <c r="O295" s="2" t="s">
        <v>33</v>
      </c>
      <c r="P295" s="2" t="s">
        <v>251</v>
      </c>
      <c r="Q295" s="2" t="str">
        <f t="shared" si="10"/>
        <v>NAO1BWS327EC120803</v>
      </c>
      <c r="R295" s="2" t="s">
        <v>563</v>
      </c>
      <c r="S295" s="2" t="s">
        <v>481</v>
      </c>
      <c r="T295" s="2">
        <v>12</v>
      </c>
      <c r="U295" s="3" t="str">
        <f t="shared" si="9"/>
        <v>8/12  9/6  10/6  11/6</v>
      </c>
    </row>
    <row r="296" spans="1:21" x14ac:dyDescent="0.2">
      <c r="A296" s="2" t="s">
        <v>251</v>
      </c>
      <c r="B296" s="2" t="s">
        <v>236</v>
      </c>
      <c r="C296" s="2">
        <v>327</v>
      </c>
      <c r="D296" s="2" t="s">
        <v>237</v>
      </c>
      <c r="E296" s="2" t="s">
        <v>128</v>
      </c>
      <c r="F296" s="2" t="s">
        <v>129</v>
      </c>
      <c r="G296" s="2" t="s">
        <v>238</v>
      </c>
      <c r="H296" s="2" t="s">
        <v>239</v>
      </c>
      <c r="I296" s="2" t="s">
        <v>226</v>
      </c>
      <c r="J296" s="2" t="s">
        <v>28</v>
      </c>
      <c r="K296" s="6" t="s">
        <v>668</v>
      </c>
      <c r="L296" s="2" t="s">
        <v>236</v>
      </c>
      <c r="M296" s="2" t="s">
        <v>240</v>
      </c>
      <c r="N296" s="2" t="s">
        <v>139</v>
      </c>
      <c r="O296" s="2" t="s">
        <v>33</v>
      </c>
      <c r="P296" s="2" t="s">
        <v>251</v>
      </c>
      <c r="Q296" s="2" t="str">
        <f t="shared" si="10"/>
        <v>NAO1BWS327EC120805</v>
      </c>
      <c r="R296" s="2" t="s">
        <v>564</v>
      </c>
      <c r="S296" s="2" t="s">
        <v>485</v>
      </c>
      <c r="T296" s="2">
        <v>6</v>
      </c>
      <c r="U296" s="3" t="str">
        <f t="shared" si="9"/>
        <v>9/6  10/6  11/6</v>
      </c>
    </row>
    <row r="297" spans="1:21" x14ac:dyDescent="0.2">
      <c r="A297" s="2" t="s">
        <v>251</v>
      </c>
      <c r="B297" s="2" t="s">
        <v>236</v>
      </c>
      <c r="C297" s="2">
        <v>327</v>
      </c>
      <c r="D297" s="2" t="s">
        <v>237</v>
      </c>
      <c r="E297" s="2" t="s">
        <v>128</v>
      </c>
      <c r="F297" s="2" t="s">
        <v>129</v>
      </c>
      <c r="G297" s="2" t="s">
        <v>238</v>
      </c>
      <c r="H297" s="2" t="s">
        <v>239</v>
      </c>
      <c r="I297" s="2" t="s">
        <v>226</v>
      </c>
      <c r="J297" s="2" t="s">
        <v>28</v>
      </c>
      <c r="K297" s="6" t="s">
        <v>668</v>
      </c>
      <c r="L297" s="2" t="s">
        <v>236</v>
      </c>
      <c r="M297" s="2" t="s">
        <v>240</v>
      </c>
      <c r="N297" s="2" t="s">
        <v>139</v>
      </c>
      <c r="O297" s="2" t="s">
        <v>33</v>
      </c>
      <c r="P297" s="2" t="s">
        <v>251</v>
      </c>
      <c r="Q297" s="2" t="str">
        <f t="shared" si="10"/>
        <v>NAO1BWS327EC120807</v>
      </c>
      <c r="R297" s="2" t="s">
        <v>565</v>
      </c>
      <c r="S297" s="2" t="s">
        <v>489</v>
      </c>
      <c r="T297" s="2">
        <v>6</v>
      </c>
      <c r="U297" s="3" t="str">
        <f t="shared" si="9"/>
        <v>10/6  11/6</v>
      </c>
    </row>
    <row r="298" spans="1:21" x14ac:dyDescent="0.2">
      <c r="A298" s="2" t="s">
        <v>251</v>
      </c>
      <c r="B298" s="2" t="s">
        <v>236</v>
      </c>
      <c r="C298" s="2">
        <v>327</v>
      </c>
      <c r="D298" s="2" t="s">
        <v>237</v>
      </c>
      <c r="E298" s="2" t="s">
        <v>128</v>
      </c>
      <c r="F298" s="2" t="s">
        <v>129</v>
      </c>
      <c r="G298" s="2" t="s">
        <v>238</v>
      </c>
      <c r="H298" s="2" t="s">
        <v>239</v>
      </c>
      <c r="I298" s="2" t="s">
        <v>226</v>
      </c>
      <c r="J298" s="2" t="s">
        <v>28</v>
      </c>
      <c r="K298" s="6" t="s">
        <v>668</v>
      </c>
      <c r="L298" s="2" t="s">
        <v>236</v>
      </c>
      <c r="M298" s="2" t="s">
        <v>240</v>
      </c>
      <c r="N298" s="2" t="s">
        <v>139</v>
      </c>
      <c r="O298" s="2" t="s">
        <v>33</v>
      </c>
      <c r="P298" s="2" t="s">
        <v>251</v>
      </c>
      <c r="Q298" s="2" t="str">
        <f t="shared" si="10"/>
        <v>NAO1BWS327EC120809</v>
      </c>
      <c r="R298" s="2" t="s">
        <v>566</v>
      </c>
      <c r="S298" s="2" t="s">
        <v>505</v>
      </c>
      <c r="T298" s="2">
        <v>6</v>
      </c>
      <c r="U298" s="3" t="str">
        <f t="shared" si="9"/>
        <v>11/6</v>
      </c>
    </row>
    <row r="299" spans="1:21" x14ac:dyDescent="0.2">
      <c r="A299" s="2" t="s">
        <v>252</v>
      </c>
      <c r="B299" s="2" t="s">
        <v>242</v>
      </c>
      <c r="C299" s="2">
        <v>327</v>
      </c>
      <c r="D299" s="2" t="s">
        <v>243</v>
      </c>
      <c r="E299" s="2" t="s">
        <v>128</v>
      </c>
      <c r="F299" s="2" t="s">
        <v>129</v>
      </c>
      <c r="G299" s="2" t="s">
        <v>238</v>
      </c>
      <c r="H299" s="2" t="s">
        <v>244</v>
      </c>
      <c r="I299" s="2" t="s">
        <v>226</v>
      </c>
      <c r="J299" s="2" t="s">
        <v>28</v>
      </c>
      <c r="K299" s="6" t="s">
        <v>668</v>
      </c>
      <c r="L299" s="2" t="s">
        <v>242</v>
      </c>
      <c r="M299" s="2" t="s">
        <v>240</v>
      </c>
      <c r="N299" s="2" t="s">
        <v>139</v>
      </c>
      <c r="O299" s="2" t="s">
        <v>33</v>
      </c>
      <c r="P299" s="2" t="s">
        <v>252</v>
      </c>
      <c r="Q299" s="2" t="str">
        <f t="shared" si="10"/>
        <v>NAO1BWS327EO120812</v>
      </c>
      <c r="R299" s="2" t="s">
        <v>567</v>
      </c>
      <c r="S299" s="2" t="s">
        <v>471</v>
      </c>
      <c r="T299" s="2">
        <v>18</v>
      </c>
      <c r="U299" s="3" t="str">
        <f t="shared" si="9"/>
        <v>5.5/18  6/24  6.5/24  7/24  7.5/18  8/12  9/6  10/6  11/6</v>
      </c>
    </row>
    <row r="300" spans="1:21" x14ac:dyDescent="0.2">
      <c r="A300" s="2" t="s">
        <v>252</v>
      </c>
      <c r="B300" s="2" t="s">
        <v>242</v>
      </c>
      <c r="C300" s="2">
        <v>327</v>
      </c>
      <c r="D300" s="2" t="s">
        <v>243</v>
      </c>
      <c r="E300" s="2" t="s">
        <v>128</v>
      </c>
      <c r="F300" s="2" t="s">
        <v>129</v>
      </c>
      <c r="G300" s="2" t="s">
        <v>238</v>
      </c>
      <c r="H300" s="2" t="s">
        <v>244</v>
      </c>
      <c r="I300" s="2" t="s">
        <v>226</v>
      </c>
      <c r="J300" s="2" t="s">
        <v>28</v>
      </c>
      <c r="K300" s="6" t="s">
        <v>668</v>
      </c>
      <c r="L300" s="2" t="s">
        <v>242</v>
      </c>
      <c r="M300" s="2" t="s">
        <v>240</v>
      </c>
      <c r="N300" s="2" t="s">
        <v>139</v>
      </c>
      <c r="O300" s="2" t="s">
        <v>33</v>
      </c>
      <c r="P300" s="2" t="s">
        <v>252</v>
      </c>
      <c r="Q300" s="2" t="str">
        <f t="shared" si="10"/>
        <v>NAO1BWS327EO120813</v>
      </c>
      <c r="R300" s="2" t="s">
        <v>568</v>
      </c>
      <c r="S300" s="2" t="s">
        <v>473</v>
      </c>
      <c r="T300" s="2">
        <v>24</v>
      </c>
      <c r="U300" s="3" t="str">
        <f t="shared" si="9"/>
        <v>6/24  6.5/24  7/24  7.5/18  8/12  9/6  10/6  11/6</v>
      </c>
    </row>
    <row r="301" spans="1:21" x14ac:dyDescent="0.2">
      <c r="A301" s="2" t="s">
        <v>252</v>
      </c>
      <c r="B301" s="2" t="s">
        <v>242</v>
      </c>
      <c r="C301" s="2">
        <v>327</v>
      </c>
      <c r="D301" s="2" t="s">
        <v>243</v>
      </c>
      <c r="E301" s="2" t="s">
        <v>128</v>
      </c>
      <c r="F301" s="2" t="s">
        <v>129</v>
      </c>
      <c r="G301" s="2" t="s">
        <v>238</v>
      </c>
      <c r="H301" s="2" t="s">
        <v>244</v>
      </c>
      <c r="I301" s="2" t="s">
        <v>226</v>
      </c>
      <c r="J301" s="2" t="s">
        <v>28</v>
      </c>
      <c r="K301" s="6" t="s">
        <v>668</v>
      </c>
      <c r="L301" s="2" t="s">
        <v>242</v>
      </c>
      <c r="M301" s="2" t="s">
        <v>240</v>
      </c>
      <c r="N301" s="2" t="s">
        <v>139</v>
      </c>
      <c r="O301" s="2" t="s">
        <v>33</v>
      </c>
      <c r="P301" s="2" t="s">
        <v>252</v>
      </c>
      <c r="Q301" s="2" t="str">
        <f t="shared" si="10"/>
        <v>NAO1BWS327EO120814</v>
      </c>
      <c r="R301" s="2" t="s">
        <v>569</v>
      </c>
      <c r="S301" s="2" t="s">
        <v>475</v>
      </c>
      <c r="T301" s="2">
        <v>24</v>
      </c>
      <c r="U301" s="3" t="str">
        <f t="shared" si="9"/>
        <v>6.5/24  7/24  7.5/18  8/12  9/6  10/6  11/6</v>
      </c>
    </row>
    <row r="302" spans="1:21" x14ac:dyDescent="0.2">
      <c r="A302" s="2" t="s">
        <v>252</v>
      </c>
      <c r="B302" s="2" t="s">
        <v>242</v>
      </c>
      <c r="C302" s="2">
        <v>327</v>
      </c>
      <c r="D302" s="2" t="s">
        <v>243</v>
      </c>
      <c r="E302" s="2" t="s">
        <v>128</v>
      </c>
      <c r="F302" s="2" t="s">
        <v>129</v>
      </c>
      <c r="G302" s="2" t="s">
        <v>238</v>
      </c>
      <c r="H302" s="2" t="s">
        <v>244</v>
      </c>
      <c r="I302" s="2" t="s">
        <v>226</v>
      </c>
      <c r="J302" s="2" t="s">
        <v>28</v>
      </c>
      <c r="K302" s="6" t="s">
        <v>668</v>
      </c>
      <c r="L302" s="2" t="s">
        <v>242</v>
      </c>
      <c r="M302" s="2" t="s">
        <v>240</v>
      </c>
      <c r="N302" s="2" t="s">
        <v>139</v>
      </c>
      <c r="O302" s="2" t="s">
        <v>33</v>
      </c>
      <c r="P302" s="2" t="s">
        <v>252</v>
      </c>
      <c r="Q302" s="2" t="str">
        <f t="shared" si="10"/>
        <v>NAO1BWS327EO120815</v>
      </c>
      <c r="R302" s="2" t="s">
        <v>570</v>
      </c>
      <c r="S302" s="2" t="s">
        <v>477</v>
      </c>
      <c r="T302" s="2">
        <v>24</v>
      </c>
      <c r="U302" s="3" t="str">
        <f t="shared" si="9"/>
        <v>7/24  7.5/18  8/12  9/6  10/6  11/6</v>
      </c>
    </row>
    <row r="303" spans="1:21" x14ac:dyDescent="0.2">
      <c r="A303" s="2" t="s">
        <v>252</v>
      </c>
      <c r="B303" s="2" t="s">
        <v>242</v>
      </c>
      <c r="C303" s="2">
        <v>327</v>
      </c>
      <c r="D303" s="2" t="s">
        <v>243</v>
      </c>
      <c r="E303" s="2" t="s">
        <v>128</v>
      </c>
      <c r="F303" s="2" t="s">
        <v>129</v>
      </c>
      <c r="G303" s="2" t="s">
        <v>238</v>
      </c>
      <c r="H303" s="2" t="s">
        <v>244</v>
      </c>
      <c r="I303" s="2" t="s">
        <v>226</v>
      </c>
      <c r="J303" s="2" t="s">
        <v>28</v>
      </c>
      <c r="K303" s="6" t="s">
        <v>668</v>
      </c>
      <c r="L303" s="2" t="s">
        <v>242</v>
      </c>
      <c r="M303" s="2" t="s">
        <v>240</v>
      </c>
      <c r="N303" s="2" t="s">
        <v>139</v>
      </c>
      <c r="O303" s="2" t="s">
        <v>33</v>
      </c>
      <c r="P303" s="2" t="s">
        <v>252</v>
      </c>
      <c r="Q303" s="2" t="str">
        <f t="shared" si="10"/>
        <v>NAO1BWS327EO120816</v>
      </c>
      <c r="R303" s="2" t="s">
        <v>571</v>
      </c>
      <c r="S303" s="2" t="s">
        <v>479</v>
      </c>
      <c r="T303" s="2">
        <v>18</v>
      </c>
      <c r="U303" s="3" t="str">
        <f t="shared" si="9"/>
        <v>7.5/18  8/12  9/6  10/6  11/6</v>
      </c>
    </row>
    <row r="304" spans="1:21" x14ac:dyDescent="0.2">
      <c r="A304" s="2" t="s">
        <v>252</v>
      </c>
      <c r="B304" s="2" t="s">
        <v>242</v>
      </c>
      <c r="C304" s="2">
        <v>327</v>
      </c>
      <c r="D304" s="2" t="s">
        <v>243</v>
      </c>
      <c r="E304" s="2" t="s">
        <v>128</v>
      </c>
      <c r="F304" s="2" t="s">
        <v>129</v>
      </c>
      <c r="G304" s="2" t="s">
        <v>238</v>
      </c>
      <c r="H304" s="2" t="s">
        <v>244</v>
      </c>
      <c r="I304" s="2" t="s">
        <v>226</v>
      </c>
      <c r="J304" s="2" t="s">
        <v>28</v>
      </c>
      <c r="K304" s="6" t="s">
        <v>668</v>
      </c>
      <c r="L304" s="2" t="s">
        <v>242</v>
      </c>
      <c r="M304" s="2" t="s">
        <v>240</v>
      </c>
      <c r="N304" s="2" t="s">
        <v>139</v>
      </c>
      <c r="O304" s="2" t="s">
        <v>33</v>
      </c>
      <c r="P304" s="2" t="s">
        <v>252</v>
      </c>
      <c r="Q304" s="2" t="str">
        <f t="shared" si="10"/>
        <v>NAO1BWS327EO120817</v>
      </c>
      <c r="R304" s="2" t="s">
        <v>572</v>
      </c>
      <c r="S304" s="2" t="s">
        <v>481</v>
      </c>
      <c r="T304" s="2">
        <v>12</v>
      </c>
      <c r="U304" s="3" t="str">
        <f t="shared" si="9"/>
        <v>8/12  9/6  10/6  11/6</v>
      </c>
    </row>
    <row r="305" spans="1:21" x14ac:dyDescent="0.2">
      <c r="A305" s="2" t="s">
        <v>252</v>
      </c>
      <c r="B305" s="2" t="s">
        <v>242</v>
      </c>
      <c r="C305" s="2">
        <v>327</v>
      </c>
      <c r="D305" s="2" t="s">
        <v>243</v>
      </c>
      <c r="E305" s="2" t="s">
        <v>128</v>
      </c>
      <c r="F305" s="2" t="s">
        <v>129</v>
      </c>
      <c r="G305" s="2" t="s">
        <v>238</v>
      </c>
      <c r="H305" s="2" t="s">
        <v>244</v>
      </c>
      <c r="I305" s="2" t="s">
        <v>226</v>
      </c>
      <c r="J305" s="2" t="s">
        <v>28</v>
      </c>
      <c r="K305" s="6" t="s">
        <v>668</v>
      </c>
      <c r="L305" s="2" t="s">
        <v>242</v>
      </c>
      <c r="M305" s="2" t="s">
        <v>240</v>
      </c>
      <c r="N305" s="2" t="s">
        <v>139</v>
      </c>
      <c r="O305" s="2" t="s">
        <v>33</v>
      </c>
      <c r="P305" s="2" t="s">
        <v>252</v>
      </c>
      <c r="Q305" s="2" t="str">
        <f t="shared" si="10"/>
        <v>NAO1BWS327EO120819</v>
      </c>
      <c r="R305" s="2" t="s">
        <v>573</v>
      </c>
      <c r="S305" s="2" t="s">
        <v>485</v>
      </c>
      <c r="T305" s="2">
        <v>6</v>
      </c>
      <c r="U305" s="3" t="str">
        <f t="shared" si="9"/>
        <v>9/6  10/6  11/6</v>
      </c>
    </row>
    <row r="306" spans="1:21" x14ac:dyDescent="0.2">
      <c r="A306" s="2" t="s">
        <v>252</v>
      </c>
      <c r="B306" s="2" t="s">
        <v>242</v>
      </c>
      <c r="C306" s="2">
        <v>327</v>
      </c>
      <c r="D306" s="2" t="s">
        <v>243</v>
      </c>
      <c r="E306" s="2" t="s">
        <v>128</v>
      </c>
      <c r="F306" s="2" t="s">
        <v>129</v>
      </c>
      <c r="G306" s="2" t="s">
        <v>238</v>
      </c>
      <c r="H306" s="2" t="s">
        <v>244</v>
      </c>
      <c r="I306" s="2" t="s">
        <v>226</v>
      </c>
      <c r="J306" s="2" t="s">
        <v>28</v>
      </c>
      <c r="K306" s="6" t="s">
        <v>668</v>
      </c>
      <c r="L306" s="2" t="s">
        <v>242</v>
      </c>
      <c r="M306" s="2" t="s">
        <v>240</v>
      </c>
      <c r="N306" s="2" t="s">
        <v>139</v>
      </c>
      <c r="O306" s="2" t="s">
        <v>33</v>
      </c>
      <c r="P306" s="2" t="s">
        <v>252</v>
      </c>
      <c r="Q306" s="2" t="str">
        <f t="shared" si="10"/>
        <v>NAO1BWS327EO120821</v>
      </c>
      <c r="R306" s="2" t="s">
        <v>574</v>
      </c>
      <c r="S306" s="2" t="s">
        <v>489</v>
      </c>
      <c r="T306" s="2">
        <v>6</v>
      </c>
      <c r="U306" s="3" t="str">
        <f t="shared" si="9"/>
        <v>10/6  11/6</v>
      </c>
    </row>
    <row r="307" spans="1:21" x14ac:dyDescent="0.2">
      <c r="A307" s="2" t="s">
        <v>252</v>
      </c>
      <c r="B307" s="2" t="s">
        <v>242</v>
      </c>
      <c r="C307" s="2">
        <v>327</v>
      </c>
      <c r="D307" s="2" t="s">
        <v>243</v>
      </c>
      <c r="E307" s="2" t="s">
        <v>128</v>
      </c>
      <c r="F307" s="2" t="s">
        <v>129</v>
      </c>
      <c r="G307" s="2" t="s">
        <v>238</v>
      </c>
      <c r="H307" s="2" t="s">
        <v>244</v>
      </c>
      <c r="I307" s="2" t="s">
        <v>226</v>
      </c>
      <c r="J307" s="2" t="s">
        <v>28</v>
      </c>
      <c r="K307" s="6" t="s">
        <v>668</v>
      </c>
      <c r="L307" s="2" t="s">
        <v>242</v>
      </c>
      <c r="M307" s="2" t="s">
        <v>240</v>
      </c>
      <c r="N307" s="2" t="s">
        <v>139</v>
      </c>
      <c r="O307" s="2" t="s">
        <v>33</v>
      </c>
      <c r="P307" s="2" t="s">
        <v>252</v>
      </c>
      <c r="Q307" s="2" t="str">
        <f t="shared" si="10"/>
        <v>NAO1BWS327EO120823</v>
      </c>
      <c r="R307" s="2" t="s">
        <v>575</v>
      </c>
      <c r="S307" s="2" t="s">
        <v>505</v>
      </c>
      <c r="T307" s="2">
        <v>6</v>
      </c>
      <c r="U307" s="3" t="str">
        <f t="shared" si="9"/>
        <v>11/6</v>
      </c>
    </row>
    <row r="308" spans="1:21" x14ac:dyDescent="0.2">
      <c r="A308" s="2" t="s">
        <v>256</v>
      </c>
      <c r="B308" s="2" t="s">
        <v>253</v>
      </c>
      <c r="C308" s="2" t="s">
        <v>254</v>
      </c>
      <c r="D308" s="2" t="s">
        <v>23</v>
      </c>
      <c r="E308" s="2" t="s">
        <v>24</v>
      </c>
      <c r="F308" s="2" t="s">
        <v>41</v>
      </c>
      <c r="G308" s="2" t="s">
        <v>26</v>
      </c>
      <c r="H308" s="2" t="s">
        <v>253</v>
      </c>
      <c r="I308" s="2" t="s">
        <v>76</v>
      </c>
      <c r="J308" s="2" t="s">
        <v>28</v>
      </c>
      <c r="K308" s="6" t="s">
        <v>668</v>
      </c>
      <c r="L308" s="2" t="s">
        <v>255</v>
      </c>
      <c r="M308" s="2" t="s">
        <v>30</v>
      </c>
      <c r="N308" s="2" t="s">
        <v>32</v>
      </c>
      <c r="O308" s="2" t="s">
        <v>33</v>
      </c>
      <c r="P308" s="2" t="s">
        <v>256</v>
      </c>
      <c r="Q308" s="2" t="str">
        <f t="shared" si="10"/>
        <v>NAO2AMP23505-BK100651</v>
      </c>
      <c r="R308" s="2" t="s">
        <v>584</v>
      </c>
      <c r="S308" s="2" t="s">
        <v>366</v>
      </c>
      <c r="T308" s="2">
        <v>36</v>
      </c>
      <c r="U308" s="3" t="str">
        <f t="shared" si="9"/>
        <v>S/36  M/60  L/48  XL/24  2XL/12</v>
      </c>
    </row>
    <row r="309" spans="1:21" x14ac:dyDescent="0.2">
      <c r="A309" s="2" t="s">
        <v>256</v>
      </c>
      <c r="B309" s="2" t="s">
        <v>253</v>
      </c>
      <c r="C309" s="2" t="s">
        <v>254</v>
      </c>
      <c r="D309" s="2" t="s">
        <v>23</v>
      </c>
      <c r="E309" s="2" t="s">
        <v>24</v>
      </c>
      <c r="F309" s="2" t="s">
        <v>41</v>
      </c>
      <c r="G309" s="2" t="s">
        <v>26</v>
      </c>
      <c r="H309" s="2" t="s">
        <v>253</v>
      </c>
      <c r="I309" s="2" t="s">
        <v>76</v>
      </c>
      <c r="J309" s="2" t="s">
        <v>28</v>
      </c>
      <c r="K309" s="6" t="s">
        <v>668</v>
      </c>
      <c r="L309" s="2" t="s">
        <v>255</v>
      </c>
      <c r="M309" s="2" t="s">
        <v>30</v>
      </c>
      <c r="N309" s="2" t="s">
        <v>32</v>
      </c>
      <c r="O309" s="2" t="s">
        <v>33</v>
      </c>
      <c r="P309" s="2" t="s">
        <v>256</v>
      </c>
      <c r="Q309" s="2" t="str">
        <f t="shared" si="10"/>
        <v>NAO2AMP23505-BK100652</v>
      </c>
      <c r="R309" s="2" t="s">
        <v>585</v>
      </c>
      <c r="S309" s="2" t="s">
        <v>344</v>
      </c>
      <c r="T309" s="2">
        <v>60</v>
      </c>
      <c r="U309" s="3" t="str">
        <f t="shared" si="9"/>
        <v>M/60  L/48  XL/24  2XL/12</v>
      </c>
    </row>
    <row r="310" spans="1:21" x14ac:dyDescent="0.2">
      <c r="A310" s="2" t="s">
        <v>256</v>
      </c>
      <c r="B310" s="2" t="s">
        <v>253</v>
      </c>
      <c r="C310" s="2" t="s">
        <v>254</v>
      </c>
      <c r="D310" s="2" t="s">
        <v>23</v>
      </c>
      <c r="E310" s="2" t="s">
        <v>24</v>
      </c>
      <c r="F310" s="2" t="s">
        <v>41</v>
      </c>
      <c r="G310" s="2" t="s">
        <v>26</v>
      </c>
      <c r="H310" s="2" t="s">
        <v>253</v>
      </c>
      <c r="I310" s="2" t="s">
        <v>76</v>
      </c>
      <c r="J310" s="2" t="s">
        <v>28</v>
      </c>
      <c r="K310" s="6" t="s">
        <v>668</v>
      </c>
      <c r="L310" s="2" t="s">
        <v>255</v>
      </c>
      <c r="M310" s="2" t="s">
        <v>30</v>
      </c>
      <c r="N310" s="2" t="s">
        <v>32</v>
      </c>
      <c r="O310" s="2" t="s">
        <v>33</v>
      </c>
      <c r="P310" s="2" t="s">
        <v>256</v>
      </c>
      <c r="Q310" s="2" t="str">
        <f t="shared" si="10"/>
        <v>NAO2AMP23505-BK100653</v>
      </c>
      <c r="R310" s="2" t="s">
        <v>586</v>
      </c>
      <c r="S310" s="2" t="s">
        <v>369</v>
      </c>
      <c r="T310" s="2">
        <v>48</v>
      </c>
      <c r="U310" s="3" t="str">
        <f t="shared" si="9"/>
        <v>L/48  XL/24  2XL/12</v>
      </c>
    </row>
    <row r="311" spans="1:21" x14ac:dyDescent="0.2">
      <c r="A311" s="2" t="s">
        <v>256</v>
      </c>
      <c r="B311" s="2" t="s">
        <v>253</v>
      </c>
      <c r="C311" s="2" t="s">
        <v>254</v>
      </c>
      <c r="D311" s="2" t="s">
        <v>23</v>
      </c>
      <c r="E311" s="2" t="s">
        <v>24</v>
      </c>
      <c r="F311" s="2" t="s">
        <v>41</v>
      </c>
      <c r="G311" s="2" t="s">
        <v>26</v>
      </c>
      <c r="H311" s="2" t="s">
        <v>253</v>
      </c>
      <c r="I311" s="2" t="s">
        <v>76</v>
      </c>
      <c r="J311" s="2" t="s">
        <v>28</v>
      </c>
      <c r="K311" s="6" t="s">
        <v>668</v>
      </c>
      <c r="L311" s="2" t="s">
        <v>255</v>
      </c>
      <c r="M311" s="2" t="s">
        <v>30</v>
      </c>
      <c r="N311" s="2" t="s">
        <v>32</v>
      </c>
      <c r="O311" s="2" t="s">
        <v>33</v>
      </c>
      <c r="P311" s="2" t="s">
        <v>256</v>
      </c>
      <c r="Q311" s="2" t="str">
        <f t="shared" si="10"/>
        <v>NAO2AMP23505-BK100654</v>
      </c>
      <c r="R311" s="2" t="s">
        <v>587</v>
      </c>
      <c r="S311" s="2" t="s">
        <v>371</v>
      </c>
      <c r="T311" s="2">
        <v>24</v>
      </c>
      <c r="U311" s="3" t="str">
        <f t="shared" si="9"/>
        <v>XL/24  2XL/12</v>
      </c>
    </row>
    <row r="312" spans="1:21" x14ac:dyDescent="0.2">
      <c r="A312" s="2" t="s">
        <v>256</v>
      </c>
      <c r="B312" s="2" t="s">
        <v>253</v>
      </c>
      <c r="C312" s="2" t="s">
        <v>254</v>
      </c>
      <c r="D312" s="2" t="s">
        <v>23</v>
      </c>
      <c r="E312" s="2" t="s">
        <v>24</v>
      </c>
      <c r="F312" s="2" t="s">
        <v>41</v>
      </c>
      <c r="G312" s="2" t="s">
        <v>26</v>
      </c>
      <c r="H312" s="2" t="s">
        <v>253</v>
      </c>
      <c r="I312" s="2" t="s">
        <v>76</v>
      </c>
      <c r="J312" s="2" t="s">
        <v>28</v>
      </c>
      <c r="K312" s="6" t="s">
        <v>668</v>
      </c>
      <c r="L312" s="2" t="s">
        <v>255</v>
      </c>
      <c r="M312" s="2" t="s">
        <v>30</v>
      </c>
      <c r="N312" s="2" t="s">
        <v>32</v>
      </c>
      <c r="O312" s="2" t="s">
        <v>33</v>
      </c>
      <c r="P312" s="2" t="s">
        <v>256</v>
      </c>
      <c r="Q312" s="2" t="str">
        <f t="shared" si="10"/>
        <v>NAO2AMP23505-BK100655</v>
      </c>
      <c r="R312" s="2" t="s">
        <v>588</v>
      </c>
      <c r="S312" s="2" t="s">
        <v>373</v>
      </c>
      <c r="T312" s="2">
        <v>12</v>
      </c>
      <c r="U312" s="3" t="str">
        <f t="shared" si="9"/>
        <v>2XL/12</v>
      </c>
    </row>
    <row r="313" spans="1:21" x14ac:dyDescent="0.2">
      <c r="A313" s="2" t="s">
        <v>260</v>
      </c>
      <c r="B313" s="2" t="s">
        <v>257</v>
      </c>
      <c r="C313" s="2" t="s">
        <v>254</v>
      </c>
      <c r="D313" s="2" t="s">
        <v>258</v>
      </c>
      <c r="E313" s="2" t="s">
        <v>24</v>
      </c>
      <c r="F313" s="2" t="s">
        <v>41</v>
      </c>
      <c r="G313" s="2" t="s">
        <v>26</v>
      </c>
      <c r="H313" s="2" t="s">
        <v>257</v>
      </c>
      <c r="I313" s="2" t="s">
        <v>76</v>
      </c>
      <c r="J313" s="2" t="s">
        <v>28</v>
      </c>
      <c r="K313" s="6" t="s">
        <v>668</v>
      </c>
      <c r="L313" s="2" t="s">
        <v>255</v>
      </c>
      <c r="M313" s="2" t="s">
        <v>259</v>
      </c>
      <c r="N313" s="2" t="s">
        <v>32</v>
      </c>
      <c r="O313" s="2" t="s">
        <v>33</v>
      </c>
      <c r="P313" s="2" t="s">
        <v>260</v>
      </c>
      <c r="Q313" s="2" t="str">
        <f t="shared" si="10"/>
        <v>NAO2AMP23505-GNM100656</v>
      </c>
      <c r="R313" s="2" t="s">
        <v>589</v>
      </c>
      <c r="S313" s="2" t="s">
        <v>366</v>
      </c>
      <c r="T313" s="2">
        <v>36</v>
      </c>
      <c r="U313" s="3" t="str">
        <f t="shared" si="9"/>
        <v>S/36  M/60  L/48  XL/24  2XL/6</v>
      </c>
    </row>
    <row r="314" spans="1:21" x14ac:dyDescent="0.2">
      <c r="A314" s="2" t="s">
        <v>260</v>
      </c>
      <c r="B314" s="2" t="s">
        <v>257</v>
      </c>
      <c r="C314" s="2" t="s">
        <v>254</v>
      </c>
      <c r="D314" s="2" t="s">
        <v>258</v>
      </c>
      <c r="E314" s="2" t="s">
        <v>24</v>
      </c>
      <c r="F314" s="2" t="s">
        <v>41</v>
      </c>
      <c r="G314" s="2" t="s">
        <v>26</v>
      </c>
      <c r="H314" s="2" t="s">
        <v>257</v>
      </c>
      <c r="I314" s="2" t="s">
        <v>76</v>
      </c>
      <c r="J314" s="2" t="s">
        <v>28</v>
      </c>
      <c r="K314" s="6" t="s">
        <v>668</v>
      </c>
      <c r="L314" s="2" t="s">
        <v>255</v>
      </c>
      <c r="M314" s="2" t="s">
        <v>259</v>
      </c>
      <c r="N314" s="2" t="s">
        <v>32</v>
      </c>
      <c r="O314" s="2" t="s">
        <v>33</v>
      </c>
      <c r="P314" s="2" t="s">
        <v>260</v>
      </c>
      <c r="Q314" s="2" t="str">
        <f t="shared" si="10"/>
        <v>NAO2AMP23505-GNM100657</v>
      </c>
      <c r="R314" s="2" t="s">
        <v>590</v>
      </c>
      <c r="S314" s="2" t="s">
        <v>344</v>
      </c>
      <c r="T314" s="2">
        <v>60</v>
      </c>
      <c r="U314" s="3" t="str">
        <f t="shared" si="9"/>
        <v>M/60  L/48  XL/24  2XL/6</v>
      </c>
    </row>
    <row r="315" spans="1:21" x14ac:dyDescent="0.2">
      <c r="A315" s="2" t="s">
        <v>260</v>
      </c>
      <c r="B315" s="2" t="s">
        <v>257</v>
      </c>
      <c r="C315" s="2" t="s">
        <v>254</v>
      </c>
      <c r="D315" s="2" t="s">
        <v>258</v>
      </c>
      <c r="E315" s="2" t="s">
        <v>24</v>
      </c>
      <c r="F315" s="2" t="s">
        <v>41</v>
      </c>
      <c r="G315" s="2" t="s">
        <v>26</v>
      </c>
      <c r="H315" s="2" t="s">
        <v>257</v>
      </c>
      <c r="I315" s="2" t="s">
        <v>76</v>
      </c>
      <c r="J315" s="2" t="s">
        <v>28</v>
      </c>
      <c r="K315" s="6" t="s">
        <v>668</v>
      </c>
      <c r="L315" s="2" t="s">
        <v>255</v>
      </c>
      <c r="M315" s="2" t="s">
        <v>259</v>
      </c>
      <c r="N315" s="2" t="s">
        <v>32</v>
      </c>
      <c r="O315" s="2" t="s">
        <v>33</v>
      </c>
      <c r="P315" s="2" t="s">
        <v>260</v>
      </c>
      <c r="Q315" s="2" t="str">
        <f t="shared" si="10"/>
        <v>NAO2AMP23505-GNM100658</v>
      </c>
      <c r="R315" s="2" t="s">
        <v>591</v>
      </c>
      <c r="S315" s="2" t="s">
        <v>369</v>
      </c>
      <c r="T315" s="2">
        <v>48</v>
      </c>
      <c r="U315" s="3" t="str">
        <f t="shared" si="9"/>
        <v>L/48  XL/24  2XL/6</v>
      </c>
    </row>
    <row r="316" spans="1:21" x14ac:dyDescent="0.2">
      <c r="A316" s="2" t="s">
        <v>260</v>
      </c>
      <c r="B316" s="2" t="s">
        <v>257</v>
      </c>
      <c r="C316" s="2" t="s">
        <v>254</v>
      </c>
      <c r="D316" s="2" t="s">
        <v>258</v>
      </c>
      <c r="E316" s="2" t="s">
        <v>24</v>
      </c>
      <c r="F316" s="2" t="s">
        <v>41</v>
      </c>
      <c r="G316" s="2" t="s">
        <v>26</v>
      </c>
      <c r="H316" s="2" t="s">
        <v>257</v>
      </c>
      <c r="I316" s="2" t="s">
        <v>76</v>
      </c>
      <c r="J316" s="2" t="s">
        <v>28</v>
      </c>
      <c r="K316" s="6" t="s">
        <v>668</v>
      </c>
      <c r="L316" s="2" t="s">
        <v>255</v>
      </c>
      <c r="M316" s="2" t="s">
        <v>259</v>
      </c>
      <c r="N316" s="2" t="s">
        <v>32</v>
      </c>
      <c r="O316" s="2" t="s">
        <v>33</v>
      </c>
      <c r="P316" s="2" t="s">
        <v>260</v>
      </c>
      <c r="Q316" s="2" t="str">
        <f t="shared" si="10"/>
        <v>NAO2AMP23505-GNM100659</v>
      </c>
      <c r="R316" s="2" t="s">
        <v>592</v>
      </c>
      <c r="S316" s="2" t="s">
        <v>371</v>
      </c>
      <c r="T316" s="2">
        <v>24</v>
      </c>
      <c r="U316" s="3" t="str">
        <f t="shared" si="9"/>
        <v>XL/24  2XL/6</v>
      </c>
    </row>
    <row r="317" spans="1:21" x14ac:dyDescent="0.2">
      <c r="A317" s="2" t="s">
        <v>260</v>
      </c>
      <c r="B317" s="2" t="s">
        <v>257</v>
      </c>
      <c r="C317" s="2" t="s">
        <v>254</v>
      </c>
      <c r="D317" s="2" t="s">
        <v>258</v>
      </c>
      <c r="E317" s="2" t="s">
        <v>24</v>
      </c>
      <c r="F317" s="2" t="s">
        <v>41</v>
      </c>
      <c r="G317" s="2" t="s">
        <v>26</v>
      </c>
      <c r="H317" s="2" t="s">
        <v>257</v>
      </c>
      <c r="I317" s="2" t="s">
        <v>76</v>
      </c>
      <c r="J317" s="2" t="s">
        <v>28</v>
      </c>
      <c r="K317" s="6" t="s">
        <v>668</v>
      </c>
      <c r="L317" s="2" t="s">
        <v>255</v>
      </c>
      <c r="M317" s="2" t="s">
        <v>259</v>
      </c>
      <c r="N317" s="2" t="s">
        <v>32</v>
      </c>
      <c r="O317" s="2" t="s">
        <v>33</v>
      </c>
      <c r="P317" s="2" t="s">
        <v>260</v>
      </c>
      <c r="Q317" s="2" t="str">
        <f t="shared" si="10"/>
        <v>NAO2AMP23505-GNM100660</v>
      </c>
      <c r="R317" s="2" t="s">
        <v>593</v>
      </c>
      <c r="S317" s="2" t="s">
        <v>373</v>
      </c>
      <c r="T317" s="2">
        <v>6</v>
      </c>
      <c r="U317" s="3" t="str">
        <f t="shared" si="9"/>
        <v>2XL/6</v>
      </c>
    </row>
    <row r="318" spans="1:21" x14ac:dyDescent="0.2">
      <c r="A318" s="2" t="s">
        <v>594</v>
      </c>
      <c r="B318" s="2" t="s">
        <v>136</v>
      </c>
      <c r="C318" s="2" t="s">
        <v>132</v>
      </c>
      <c r="D318" s="2" t="s">
        <v>136</v>
      </c>
      <c r="E318" s="2" t="s">
        <v>128</v>
      </c>
      <c r="F318" s="2" t="s">
        <v>129</v>
      </c>
      <c r="G318" s="2" t="s">
        <v>26</v>
      </c>
      <c r="H318" s="2" t="s">
        <v>136</v>
      </c>
      <c r="I318" s="2" t="s">
        <v>132</v>
      </c>
      <c r="J318" s="2" t="s">
        <v>28</v>
      </c>
      <c r="K318" s="6" t="s">
        <v>668</v>
      </c>
      <c r="L318" s="2" t="s">
        <v>136</v>
      </c>
      <c r="M318" s="2" t="s">
        <v>133</v>
      </c>
      <c r="N318" s="2" t="s">
        <v>262</v>
      </c>
      <c r="O318" s="2" t="s">
        <v>263</v>
      </c>
      <c r="P318" s="2" t="s">
        <v>594</v>
      </c>
      <c r="Q318" s="2" t="str">
        <f t="shared" si="10"/>
        <v>MNR2ML574EVN8008829</v>
      </c>
      <c r="R318" s="2" t="s">
        <v>595</v>
      </c>
      <c r="S318" s="2" t="s">
        <v>479</v>
      </c>
      <c r="T318" s="2">
        <v>6</v>
      </c>
      <c r="U318" s="3" t="str">
        <f t="shared" si="9"/>
        <v>7.5/6  8/12  8.5/12  9/6  9.5/12  10/12  11/6</v>
      </c>
    </row>
    <row r="319" spans="1:21" x14ac:dyDescent="0.2">
      <c r="A319" s="2" t="s">
        <v>594</v>
      </c>
      <c r="B319" s="2" t="s">
        <v>136</v>
      </c>
      <c r="C319" s="2" t="s">
        <v>132</v>
      </c>
      <c r="D319" s="2" t="s">
        <v>136</v>
      </c>
      <c r="E319" s="2" t="s">
        <v>128</v>
      </c>
      <c r="F319" s="2" t="s">
        <v>129</v>
      </c>
      <c r="G319" s="2" t="s">
        <v>26</v>
      </c>
      <c r="H319" s="2" t="s">
        <v>136</v>
      </c>
      <c r="I319" s="2" t="s">
        <v>132</v>
      </c>
      <c r="J319" s="2" t="s">
        <v>28</v>
      </c>
      <c r="K319" s="6" t="s">
        <v>668</v>
      </c>
      <c r="L319" s="2" t="s">
        <v>136</v>
      </c>
      <c r="M319" s="2" t="s">
        <v>133</v>
      </c>
      <c r="N319" s="2" t="s">
        <v>262</v>
      </c>
      <c r="O319" s="2" t="s">
        <v>263</v>
      </c>
      <c r="P319" s="2" t="s">
        <v>594</v>
      </c>
      <c r="Q319" s="2" t="str">
        <f t="shared" si="10"/>
        <v>MNR2ML574EVN8008830</v>
      </c>
      <c r="R319" s="2" t="s">
        <v>596</v>
      </c>
      <c r="S319" s="2" t="s">
        <v>481</v>
      </c>
      <c r="T319" s="2">
        <v>12</v>
      </c>
      <c r="U319" s="3" t="str">
        <f t="shared" si="9"/>
        <v>8/12  8.5/12  9/6  9.5/12  10/12  11/6</v>
      </c>
    </row>
    <row r="320" spans="1:21" x14ac:dyDescent="0.2">
      <c r="A320" s="2" t="s">
        <v>594</v>
      </c>
      <c r="B320" s="2" t="s">
        <v>136</v>
      </c>
      <c r="C320" s="2" t="s">
        <v>132</v>
      </c>
      <c r="D320" s="2" t="s">
        <v>136</v>
      </c>
      <c r="E320" s="2" t="s">
        <v>128</v>
      </c>
      <c r="F320" s="2" t="s">
        <v>129</v>
      </c>
      <c r="G320" s="2" t="s">
        <v>26</v>
      </c>
      <c r="H320" s="2" t="s">
        <v>136</v>
      </c>
      <c r="I320" s="2" t="s">
        <v>132</v>
      </c>
      <c r="J320" s="2" t="s">
        <v>28</v>
      </c>
      <c r="K320" s="6" t="s">
        <v>668</v>
      </c>
      <c r="L320" s="2" t="s">
        <v>136</v>
      </c>
      <c r="M320" s="2" t="s">
        <v>133</v>
      </c>
      <c r="N320" s="2" t="s">
        <v>262</v>
      </c>
      <c r="O320" s="2" t="s">
        <v>263</v>
      </c>
      <c r="P320" s="2" t="s">
        <v>594</v>
      </c>
      <c r="Q320" s="2" t="str">
        <f t="shared" si="10"/>
        <v>MNR2ML574EVN8008831</v>
      </c>
      <c r="R320" s="2" t="s">
        <v>597</v>
      </c>
      <c r="S320" s="2" t="s">
        <v>483</v>
      </c>
      <c r="T320" s="2">
        <v>12</v>
      </c>
      <c r="U320" s="3" t="str">
        <f t="shared" si="9"/>
        <v>8.5/12  9/6  9.5/12  10/12  11/6</v>
      </c>
    </row>
    <row r="321" spans="1:21" x14ac:dyDescent="0.2">
      <c r="A321" s="2" t="s">
        <v>594</v>
      </c>
      <c r="B321" s="2" t="s">
        <v>136</v>
      </c>
      <c r="C321" s="2" t="s">
        <v>132</v>
      </c>
      <c r="D321" s="2" t="s">
        <v>136</v>
      </c>
      <c r="E321" s="2" t="s">
        <v>128</v>
      </c>
      <c r="F321" s="2" t="s">
        <v>129</v>
      </c>
      <c r="G321" s="2" t="s">
        <v>26</v>
      </c>
      <c r="H321" s="2" t="s">
        <v>136</v>
      </c>
      <c r="I321" s="2" t="s">
        <v>132</v>
      </c>
      <c r="J321" s="2" t="s">
        <v>28</v>
      </c>
      <c r="K321" s="6" t="s">
        <v>668</v>
      </c>
      <c r="L321" s="2" t="s">
        <v>136</v>
      </c>
      <c r="M321" s="2" t="s">
        <v>133</v>
      </c>
      <c r="N321" s="2" t="s">
        <v>262</v>
      </c>
      <c r="O321" s="2" t="s">
        <v>263</v>
      </c>
      <c r="P321" s="2" t="s">
        <v>594</v>
      </c>
      <c r="Q321" s="2" t="str">
        <f t="shared" si="10"/>
        <v>MNR2ML574EVN8008832</v>
      </c>
      <c r="R321" s="2" t="s">
        <v>598</v>
      </c>
      <c r="S321" s="2" t="s">
        <v>485</v>
      </c>
      <c r="T321" s="2">
        <v>6</v>
      </c>
      <c r="U321" s="3" t="str">
        <f t="shared" si="9"/>
        <v>9/6  9.5/12  10/12  11/6</v>
      </c>
    </row>
    <row r="322" spans="1:21" x14ac:dyDescent="0.2">
      <c r="A322" s="2" t="s">
        <v>594</v>
      </c>
      <c r="B322" s="2" t="s">
        <v>136</v>
      </c>
      <c r="C322" s="2" t="s">
        <v>132</v>
      </c>
      <c r="D322" s="2" t="s">
        <v>136</v>
      </c>
      <c r="E322" s="2" t="s">
        <v>128</v>
      </c>
      <c r="F322" s="2" t="s">
        <v>129</v>
      </c>
      <c r="G322" s="2" t="s">
        <v>26</v>
      </c>
      <c r="H322" s="2" t="s">
        <v>136</v>
      </c>
      <c r="I322" s="2" t="s">
        <v>132</v>
      </c>
      <c r="J322" s="2" t="s">
        <v>28</v>
      </c>
      <c r="K322" s="6" t="s">
        <v>668</v>
      </c>
      <c r="L322" s="2" t="s">
        <v>136</v>
      </c>
      <c r="M322" s="2" t="s">
        <v>133</v>
      </c>
      <c r="N322" s="2" t="s">
        <v>262</v>
      </c>
      <c r="O322" s="2" t="s">
        <v>263</v>
      </c>
      <c r="P322" s="2" t="s">
        <v>594</v>
      </c>
      <c r="Q322" s="2" t="str">
        <f t="shared" si="10"/>
        <v>MNR2ML574EVN8008833</v>
      </c>
      <c r="R322" s="2" t="s">
        <v>599</v>
      </c>
      <c r="S322" s="2" t="s">
        <v>487</v>
      </c>
      <c r="T322" s="2">
        <v>12</v>
      </c>
      <c r="U322" s="3" t="str">
        <f t="shared" si="9"/>
        <v>9.5/12  10/12  11/6</v>
      </c>
    </row>
    <row r="323" spans="1:21" x14ac:dyDescent="0.2">
      <c r="A323" s="2" t="s">
        <v>594</v>
      </c>
      <c r="B323" s="2" t="s">
        <v>136</v>
      </c>
      <c r="C323" s="2" t="s">
        <v>132</v>
      </c>
      <c r="D323" s="2" t="s">
        <v>136</v>
      </c>
      <c r="E323" s="2" t="s">
        <v>128</v>
      </c>
      <c r="F323" s="2" t="s">
        <v>129</v>
      </c>
      <c r="G323" s="2" t="s">
        <v>26</v>
      </c>
      <c r="H323" s="2" t="s">
        <v>136</v>
      </c>
      <c r="I323" s="2" t="s">
        <v>132</v>
      </c>
      <c r="J323" s="2" t="s">
        <v>28</v>
      </c>
      <c r="K323" s="6" t="s">
        <v>668</v>
      </c>
      <c r="L323" s="2" t="s">
        <v>136</v>
      </c>
      <c r="M323" s="2" t="s">
        <v>133</v>
      </c>
      <c r="N323" s="2" t="s">
        <v>262</v>
      </c>
      <c r="O323" s="2" t="s">
        <v>263</v>
      </c>
      <c r="P323" s="2" t="s">
        <v>594</v>
      </c>
      <c r="Q323" s="2" t="str">
        <f t="shared" si="10"/>
        <v>MNR2ML574EVN8008834</v>
      </c>
      <c r="R323" s="2" t="s">
        <v>600</v>
      </c>
      <c r="S323" s="2" t="s">
        <v>489</v>
      </c>
      <c r="T323" s="2">
        <v>12</v>
      </c>
      <c r="U323" s="3" t="str">
        <f t="shared" ref="U323:U386" si="11">IF(P323=P324,S323&amp;"/"&amp;T323&amp;"  "&amp;U324,S323&amp;"/"&amp;T323)</f>
        <v>10/12  11/6</v>
      </c>
    </row>
    <row r="324" spans="1:21" x14ac:dyDescent="0.2">
      <c r="A324" s="2" t="s">
        <v>594</v>
      </c>
      <c r="B324" s="2" t="s">
        <v>136</v>
      </c>
      <c r="C324" s="2" t="s">
        <v>132</v>
      </c>
      <c r="D324" s="2" t="s">
        <v>136</v>
      </c>
      <c r="E324" s="2" t="s">
        <v>128</v>
      </c>
      <c r="F324" s="2" t="s">
        <v>129</v>
      </c>
      <c r="G324" s="2" t="s">
        <v>26</v>
      </c>
      <c r="H324" s="2" t="s">
        <v>136</v>
      </c>
      <c r="I324" s="2" t="s">
        <v>132</v>
      </c>
      <c r="J324" s="2" t="s">
        <v>28</v>
      </c>
      <c r="K324" s="6" t="s">
        <v>668</v>
      </c>
      <c r="L324" s="2" t="s">
        <v>136</v>
      </c>
      <c r="M324" s="2" t="s">
        <v>133</v>
      </c>
      <c r="N324" s="2" t="s">
        <v>262</v>
      </c>
      <c r="O324" s="2" t="s">
        <v>263</v>
      </c>
      <c r="P324" s="2" t="s">
        <v>594</v>
      </c>
      <c r="Q324" s="2" t="str">
        <f t="shared" si="10"/>
        <v>MNR2ML574EVN8008836</v>
      </c>
      <c r="R324" s="2" t="s">
        <v>601</v>
      </c>
      <c r="S324" s="2" t="s">
        <v>505</v>
      </c>
      <c r="T324" s="2">
        <v>6</v>
      </c>
      <c r="U324" s="3" t="str">
        <f t="shared" si="11"/>
        <v>11/6</v>
      </c>
    </row>
    <row r="325" spans="1:21" x14ac:dyDescent="0.2">
      <c r="A325" s="2" t="s">
        <v>602</v>
      </c>
      <c r="B325" s="2" t="s">
        <v>264</v>
      </c>
      <c r="C325" s="2" t="s">
        <v>132</v>
      </c>
      <c r="D325" s="2" t="s">
        <v>264</v>
      </c>
      <c r="E325" s="2" t="s">
        <v>128</v>
      </c>
      <c r="F325" s="2" t="s">
        <v>129</v>
      </c>
      <c r="G325" s="2" t="s">
        <v>86</v>
      </c>
      <c r="H325" s="2" t="s">
        <v>264</v>
      </c>
      <c r="I325" s="2" t="s">
        <v>132</v>
      </c>
      <c r="J325" s="2" t="s">
        <v>28</v>
      </c>
      <c r="K325" s="6" t="s">
        <v>668</v>
      </c>
      <c r="L325" s="2" t="s">
        <v>264</v>
      </c>
      <c r="M325" s="2" t="s">
        <v>133</v>
      </c>
      <c r="N325" s="2" t="s">
        <v>262</v>
      </c>
      <c r="O325" s="2" t="s">
        <v>263</v>
      </c>
      <c r="P325" s="2" t="s">
        <v>602</v>
      </c>
      <c r="Q325" s="2" t="str">
        <f t="shared" si="10"/>
        <v>MNR2WL574EVB8017346</v>
      </c>
      <c r="R325" s="2" t="s">
        <v>603</v>
      </c>
      <c r="S325" s="2" t="s">
        <v>473</v>
      </c>
      <c r="T325" s="2">
        <v>6</v>
      </c>
      <c r="U325" s="3" t="str">
        <f t="shared" si="11"/>
        <v>6/6  6.5/6  7.5/12  8/12  8.5/6</v>
      </c>
    </row>
    <row r="326" spans="1:21" x14ac:dyDescent="0.2">
      <c r="A326" s="2" t="s">
        <v>602</v>
      </c>
      <c r="B326" s="2" t="s">
        <v>264</v>
      </c>
      <c r="C326" s="2" t="s">
        <v>132</v>
      </c>
      <c r="D326" s="2" t="s">
        <v>264</v>
      </c>
      <c r="E326" s="2" t="s">
        <v>128</v>
      </c>
      <c r="F326" s="2" t="s">
        <v>129</v>
      </c>
      <c r="G326" s="2" t="s">
        <v>86</v>
      </c>
      <c r="H326" s="2" t="s">
        <v>264</v>
      </c>
      <c r="I326" s="2" t="s">
        <v>132</v>
      </c>
      <c r="J326" s="2" t="s">
        <v>28</v>
      </c>
      <c r="K326" s="6" t="s">
        <v>668</v>
      </c>
      <c r="L326" s="2" t="s">
        <v>264</v>
      </c>
      <c r="M326" s="2" t="s">
        <v>133</v>
      </c>
      <c r="N326" s="2" t="s">
        <v>262</v>
      </c>
      <c r="O326" s="2" t="s">
        <v>263</v>
      </c>
      <c r="P326" s="2" t="s">
        <v>602</v>
      </c>
      <c r="Q326" s="2" t="str">
        <f t="shared" si="10"/>
        <v>MNR2WL574EVB8017347</v>
      </c>
      <c r="R326" s="2" t="s">
        <v>604</v>
      </c>
      <c r="S326" s="2" t="s">
        <v>475</v>
      </c>
      <c r="T326" s="2">
        <v>6</v>
      </c>
      <c r="U326" s="3" t="str">
        <f t="shared" si="11"/>
        <v>6.5/6  7.5/12  8/12  8.5/6</v>
      </c>
    </row>
    <row r="327" spans="1:21" x14ac:dyDescent="0.2">
      <c r="A327" s="2" t="s">
        <v>602</v>
      </c>
      <c r="B327" s="2" t="s">
        <v>264</v>
      </c>
      <c r="C327" s="2" t="s">
        <v>132</v>
      </c>
      <c r="D327" s="2" t="s">
        <v>264</v>
      </c>
      <c r="E327" s="2" t="s">
        <v>128</v>
      </c>
      <c r="F327" s="2" t="s">
        <v>129</v>
      </c>
      <c r="G327" s="2" t="s">
        <v>86</v>
      </c>
      <c r="H327" s="2" t="s">
        <v>264</v>
      </c>
      <c r="I327" s="2" t="s">
        <v>132</v>
      </c>
      <c r="J327" s="2" t="s">
        <v>28</v>
      </c>
      <c r="K327" s="6" t="s">
        <v>668</v>
      </c>
      <c r="L327" s="2" t="s">
        <v>264</v>
      </c>
      <c r="M327" s="2" t="s">
        <v>133</v>
      </c>
      <c r="N327" s="2" t="s">
        <v>262</v>
      </c>
      <c r="O327" s="2" t="s">
        <v>263</v>
      </c>
      <c r="P327" s="2" t="s">
        <v>602</v>
      </c>
      <c r="Q327" s="2" t="str">
        <f t="shared" si="10"/>
        <v>MNR2WL574EVB8017349</v>
      </c>
      <c r="R327" s="2" t="s">
        <v>605</v>
      </c>
      <c r="S327" s="2" t="s">
        <v>479</v>
      </c>
      <c r="T327" s="2">
        <v>12</v>
      </c>
      <c r="U327" s="3" t="str">
        <f t="shared" si="11"/>
        <v>7.5/12  8/12  8.5/6</v>
      </c>
    </row>
    <row r="328" spans="1:21" x14ac:dyDescent="0.2">
      <c r="A328" s="2" t="s">
        <v>602</v>
      </c>
      <c r="B328" s="2" t="s">
        <v>264</v>
      </c>
      <c r="C328" s="2" t="s">
        <v>132</v>
      </c>
      <c r="D328" s="2" t="s">
        <v>264</v>
      </c>
      <c r="E328" s="2" t="s">
        <v>128</v>
      </c>
      <c r="F328" s="2" t="s">
        <v>129</v>
      </c>
      <c r="G328" s="2" t="s">
        <v>86</v>
      </c>
      <c r="H328" s="2" t="s">
        <v>264</v>
      </c>
      <c r="I328" s="2" t="s">
        <v>132</v>
      </c>
      <c r="J328" s="2" t="s">
        <v>28</v>
      </c>
      <c r="K328" s="6" t="s">
        <v>668</v>
      </c>
      <c r="L328" s="2" t="s">
        <v>264</v>
      </c>
      <c r="M328" s="2" t="s">
        <v>133</v>
      </c>
      <c r="N328" s="2" t="s">
        <v>262</v>
      </c>
      <c r="O328" s="2" t="s">
        <v>263</v>
      </c>
      <c r="P328" s="2" t="s">
        <v>602</v>
      </c>
      <c r="Q328" s="2" t="str">
        <f t="shared" si="10"/>
        <v>MNR2WL574EVB8017350</v>
      </c>
      <c r="R328" s="2" t="s">
        <v>606</v>
      </c>
      <c r="S328" s="2" t="s">
        <v>481</v>
      </c>
      <c r="T328" s="2">
        <v>12</v>
      </c>
      <c r="U328" s="3" t="str">
        <f t="shared" si="11"/>
        <v>8/12  8.5/6</v>
      </c>
    </row>
    <row r="329" spans="1:21" x14ac:dyDescent="0.2">
      <c r="A329" s="2" t="s">
        <v>602</v>
      </c>
      <c r="B329" s="2" t="s">
        <v>264</v>
      </c>
      <c r="C329" s="2" t="s">
        <v>132</v>
      </c>
      <c r="D329" s="2" t="s">
        <v>264</v>
      </c>
      <c r="E329" s="2" t="s">
        <v>128</v>
      </c>
      <c r="F329" s="2" t="s">
        <v>129</v>
      </c>
      <c r="G329" s="2" t="s">
        <v>86</v>
      </c>
      <c r="H329" s="2" t="s">
        <v>264</v>
      </c>
      <c r="I329" s="2" t="s">
        <v>132</v>
      </c>
      <c r="J329" s="2" t="s">
        <v>28</v>
      </c>
      <c r="K329" s="6" t="s">
        <v>668</v>
      </c>
      <c r="L329" s="2" t="s">
        <v>264</v>
      </c>
      <c r="M329" s="2" t="s">
        <v>133</v>
      </c>
      <c r="N329" s="2" t="s">
        <v>262</v>
      </c>
      <c r="O329" s="2" t="s">
        <v>263</v>
      </c>
      <c r="P329" s="2" t="s">
        <v>602</v>
      </c>
      <c r="Q329" s="2" t="str">
        <f t="shared" si="10"/>
        <v>MNR2WL574EVB8017351</v>
      </c>
      <c r="R329" s="2" t="s">
        <v>607</v>
      </c>
      <c r="S329" s="2" t="s">
        <v>483</v>
      </c>
      <c r="T329" s="2">
        <v>6</v>
      </c>
      <c r="U329" s="3" t="str">
        <f t="shared" si="11"/>
        <v>8.5/6</v>
      </c>
    </row>
    <row r="330" spans="1:21" x14ac:dyDescent="0.2">
      <c r="A330" s="2" t="s">
        <v>608</v>
      </c>
      <c r="B330" s="2" t="s">
        <v>265</v>
      </c>
      <c r="C330" s="2" t="s">
        <v>226</v>
      </c>
      <c r="D330" s="2" t="s">
        <v>265</v>
      </c>
      <c r="E330" s="2" t="s">
        <v>128</v>
      </c>
      <c r="F330" s="2" t="s">
        <v>129</v>
      </c>
      <c r="G330" s="2" t="s">
        <v>86</v>
      </c>
      <c r="H330" s="2" t="s">
        <v>265</v>
      </c>
      <c r="I330" s="2" t="s">
        <v>226</v>
      </c>
      <c r="J330" s="2" t="s">
        <v>28</v>
      </c>
      <c r="K330" s="6" t="s">
        <v>668</v>
      </c>
      <c r="L330" s="2" t="s">
        <v>265</v>
      </c>
      <c r="M330" s="2" t="s">
        <v>133</v>
      </c>
      <c r="N330" s="2" t="s">
        <v>262</v>
      </c>
      <c r="O330" s="2" t="s">
        <v>263</v>
      </c>
      <c r="P330" s="2" t="s">
        <v>608</v>
      </c>
      <c r="Q330" s="2" t="str">
        <f t="shared" si="10"/>
        <v>MNR2WS327RB8018722</v>
      </c>
      <c r="R330" s="2" t="s">
        <v>609</v>
      </c>
      <c r="S330" s="2" t="s">
        <v>475</v>
      </c>
      <c r="T330" s="2">
        <v>5</v>
      </c>
      <c r="U330" s="3" t="str">
        <f t="shared" si="11"/>
        <v>6.5/5  7.5/6  8/6</v>
      </c>
    </row>
    <row r="331" spans="1:21" x14ac:dyDescent="0.2">
      <c r="A331" s="2" t="s">
        <v>608</v>
      </c>
      <c r="B331" s="2" t="s">
        <v>265</v>
      </c>
      <c r="C331" s="2" t="s">
        <v>226</v>
      </c>
      <c r="D331" s="2" t="s">
        <v>265</v>
      </c>
      <c r="E331" s="2" t="s">
        <v>128</v>
      </c>
      <c r="F331" s="2" t="s">
        <v>129</v>
      </c>
      <c r="G331" s="2" t="s">
        <v>86</v>
      </c>
      <c r="H331" s="2" t="s">
        <v>265</v>
      </c>
      <c r="I331" s="2" t="s">
        <v>226</v>
      </c>
      <c r="J331" s="2" t="s">
        <v>28</v>
      </c>
      <c r="K331" s="6" t="s">
        <v>668</v>
      </c>
      <c r="L331" s="2" t="s">
        <v>265</v>
      </c>
      <c r="M331" s="2" t="s">
        <v>133</v>
      </c>
      <c r="N331" s="2" t="s">
        <v>262</v>
      </c>
      <c r="O331" s="2" t="s">
        <v>263</v>
      </c>
      <c r="P331" s="2" t="s">
        <v>608</v>
      </c>
      <c r="Q331" s="2" t="str">
        <f t="shared" si="10"/>
        <v>MNR2WS327RB8018724</v>
      </c>
      <c r="R331" s="2" t="s">
        <v>610</v>
      </c>
      <c r="S331" s="2" t="s">
        <v>479</v>
      </c>
      <c r="T331" s="2">
        <v>6</v>
      </c>
      <c r="U331" s="3" t="str">
        <f t="shared" si="11"/>
        <v>7.5/6  8/6</v>
      </c>
    </row>
    <row r="332" spans="1:21" x14ac:dyDescent="0.2">
      <c r="A332" s="2" t="s">
        <v>608</v>
      </c>
      <c r="B332" s="2" t="s">
        <v>265</v>
      </c>
      <c r="C332" s="2" t="s">
        <v>226</v>
      </c>
      <c r="D332" s="2" t="s">
        <v>265</v>
      </c>
      <c r="E332" s="2" t="s">
        <v>128</v>
      </c>
      <c r="F332" s="2" t="s">
        <v>129</v>
      </c>
      <c r="G332" s="2" t="s">
        <v>86</v>
      </c>
      <c r="H332" s="2" t="s">
        <v>265</v>
      </c>
      <c r="I332" s="2" t="s">
        <v>226</v>
      </c>
      <c r="J332" s="2" t="s">
        <v>28</v>
      </c>
      <c r="K332" s="6" t="s">
        <v>668</v>
      </c>
      <c r="L332" s="2" t="s">
        <v>265</v>
      </c>
      <c r="M332" s="2" t="s">
        <v>133</v>
      </c>
      <c r="N332" s="2" t="s">
        <v>262</v>
      </c>
      <c r="O332" s="2" t="s">
        <v>263</v>
      </c>
      <c r="P332" s="2" t="s">
        <v>608</v>
      </c>
      <c r="Q332" s="2" t="str">
        <f t="shared" si="10"/>
        <v>MNR2WS327RB8018725</v>
      </c>
      <c r="R332" s="2" t="s">
        <v>611</v>
      </c>
      <c r="S332" s="2" t="s">
        <v>481</v>
      </c>
      <c r="T332" s="2">
        <v>6</v>
      </c>
      <c r="U332" s="3" t="str">
        <f t="shared" si="11"/>
        <v>8/6</v>
      </c>
    </row>
    <row r="333" spans="1:21" x14ac:dyDescent="0.2">
      <c r="A333" s="2" t="s">
        <v>612</v>
      </c>
      <c r="B333" s="2" t="s">
        <v>266</v>
      </c>
      <c r="C333" s="2" t="s">
        <v>226</v>
      </c>
      <c r="D333" s="2" t="s">
        <v>266</v>
      </c>
      <c r="E333" s="2" t="s">
        <v>128</v>
      </c>
      <c r="F333" s="2" t="s">
        <v>129</v>
      </c>
      <c r="G333" s="2" t="s">
        <v>26</v>
      </c>
      <c r="H333" s="2" t="s">
        <v>266</v>
      </c>
      <c r="I333" s="2" t="s">
        <v>226</v>
      </c>
      <c r="J333" s="2" t="s">
        <v>28</v>
      </c>
      <c r="K333" s="6" t="s">
        <v>668</v>
      </c>
      <c r="L333" s="2" t="s">
        <v>266</v>
      </c>
      <c r="M333" s="2" t="s">
        <v>133</v>
      </c>
      <c r="N333" s="2" t="s">
        <v>267</v>
      </c>
      <c r="O333" s="2" t="s">
        <v>268</v>
      </c>
      <c r="P333" s="2" t="s">
        <v>612</v>
      </c>
      <c r="Q333" s="2" t="str">
        <f t="shared" si="10"/>
        <v>PRO2MS327BC8010207</v>
      </c>
      <c r="R333" s="2" t="s">
        <v>613</v>
      </c>
      <c r="S333" s="2" t="s">
        <v>479</v>
      </c>
      <c r="T333" s="2">
        <v>36</v>
      </c>
      <c r="U333" s="3" t="str">
        <f t="shared" si="11"/>
        <v>7.5/36  8/36  8.5/36  9.5/36  10/36</v>
      </c>
    </row>
    <row r="334" spans="1:21" x14ac:dyDescent="0.2">
      <c r="A334" s="2" t="s">
        <v>612</v>
      </c>
      <c r="B334" s="2" t="s">
        <v>266</v>
      </c>
      <c r="C334" s="2" t="s">
        <v>226</v>
      </c>
      <c r="D334" s="2" t="s">
        <v>266</v>
      </c>
      <c r="E334" s="2" t="s">
        <v>128</v>
      </c>
      <c r="F334" s="2" t="s">
        <v>129</v>
      </c>
      <c r="G334" s="2" t="s">
        <v>26</v>
      </c>
      <c r="H334" s="2" t="s">
        <v>266</v>
      </c>
      <c r="I334" s="2" t="s">
        <v>226</v>
      </c>
      <c r="J334" s="2" t="s">
        <v>28</v>
      </c>
      <c r="K334" s="6" t="s">
        <v>668</v>
      </c>
      <c r="L334" s="2" t="s">
        <v>266</v>
      </c>
      <c r="M334" s="2" t="s">
        <v>133</v>
      </c>
      <c r="N334" s="2" t="s">
        <v>267</v>
      </c>
      <c r="O334" s="2" t="s">
        <v>268</v>
      </c>
      <c r="P334" s="2" t="s">
        <v>612</v>
      </c>
      <c r="Q334" s="2" t="str">
        <f t="shared" si="10"/>
        <v>PRO2MS327BC8010208</v>
      </c>
      <c r="R334" s="2" t="s">
        <v>614</v>
      </c>
      <c r="S334" s="2" t="s">
        <v>481</v>
      </c>
      <c r="T334" s="2">
        <v>36</v>
      </c>
      <c r="U334" s="3" t="str">
        <f t="shared" si="11"/>
        <v>8/36  8.5/36  9.5/36  10/36</v>
      </c>
    </row>
    <row r="335" spans="1:21" x14ac:dyDescent="0.2">
      <c r="A335" s="2" t="s">
        <v>612</v>
      </c>
      <c r="B335" s="2" t="s">
        <v>266</v>
      </c>
      <c r="C335" s="2" t="s">
        <v>226</v>
      </c>
      <c r="D335" s="2" t="s">
        <v>266</v>
      </c>
      <c r="E335" s="2" t="s">
        <v>128</v>
      </c>
      <c r="F335" s="2" t="s">
        <v>129</v>
      </c>
      <c r="G335" s="2" t="s">
        <v>26</v>
      </c>
      <c r="H335" s="2" t="s">
        <v>266</v>
      </c>
      <c r="I335" s="2" t="s">
        <v>226</v>
      </c>
      <c r="J335" s="2" t="s">
        <v>28</v>
      </c>
      <c r="K335" s="6" t="s">
        <v>668</v>
      </c>
      <c r="L335" s="2" t="s">
        <v>266</v>
      </c>
      <c r="M335" s="2" t="s">
        <v>133</v>
      </c>
      <c r="N335" s="2" t="s">
        <v>267</v>
      </c>
      <c r="O335" s="2" t="s">
        <v>268</v>
      </c>
      <c r="P335" s="2" t="s">
        <v>612</v>
      </c>
      <c r="Q335" s="2" t="str">
        <f t="shared" si="10"/>
        <v>PRO2MS327BC8010209</v>
      </c>
      <c r="R335" s="2" t="s">
        <v>615</v>
      </c>
      <c r="S335" s="2" t="s">
        <v>483</v>
      </c>
      <c r="T335" s="2">
        <v>36</v>
      </c>
      <c r="U335" s="3" t="str">
        <f t="shared" si="11"/>
        <v>8.5/36  9.5/36  10/36</v>
      </c>
    </row>
    <row r="336" spans="1:21" x14ac:dyDescent="0.2">
      <c r="A336" s="2" t="s">
        <v>612</v>
      </c>
      <c r="B336" s="2" t="s">
        <v>266</v>
      </c>
      <c r="C336" s="2" t="s">
        <v>226</v>
      </c>
      <c r="D336" s="2" t="s">
        <v>266</v>
      </c>
      <c r="E336" s="2" t="s">
        <v>128</v>
      </c>
      <c r="F336" s="2" t="s">
        <v>129</v>
      </c>
      <c r="G336" s="2" t="s">
        <v>26</v>
      </c>
      <c r="H336" s="2" t="s">
        <v>266</v>
      </c>
      <c r="I336" s="2" t="s">
        <v>226</v>
      </c>
      <c r="J336" s="2" t="s">
        <v>28</v>
      </c>
      <c r="K336" s="6" t="s">
        <v>668</v>
      </c>
      <c r="L336" s="2" t="s">
        <v>266</v>
      </c>
      <c r="M336" s="2" t="s">
        <v>133</v>
      </c>
      <c r="N336" s="2" t="s">
        <v>267</v>
      </c>
      <c r="O336" s="2" t="s">
        <v>268</v>
      </c>
      <c r="P336" s="2" t="s">
        <v>612</v>
      </c>
      <c r="Q336" s="2" t="str">
        <f t="shared" si="10"/>
        <v>PRO2MS327BC8010211</v>
      </c>
      <c r="R336" s="2" t="s">
        <v>616</v>
      </c>
      <c r="S336" s="2" t="s">
        <v>487</v>
      </c>
      <c r="T336" s="2">
        <v>36</v>
      </c>
      <c r="U336" s="3" t="str">
        <f t="shared" si="11"/>
        <v>9.5/36  10/36</v>
      </c>
    </row>
    <row r="337" spans="1:21" x14ac:dyDescent="0.2">
      <c r="A337" s="2" t="s">
        <v>612</v>
      </c>
      <c r="B337" s="2" t="s">
        <v>266</v>
      </c>
      <c r="C337" s="2" t="s">
        <v>226</v>
      </c>
      <c r="D337" s="2" t="s">
        <v>266</v>
      </c>
      <c r="E337" s="2" t="s">
        <v>128</v>
      </c>
      <c r="F337" s="2" t="s">
        <v>129</v>
      </c>
      <c r="G337" s="2" t="s">
        <v>26</v>
      </c>
      <c r="H337" s="2" t="s">
        <v>266</v>
      </c>
      <c r="I337" s="2" t="s">
        <v>226</v>
      </c>
      <c r="J337" s="2" t="s">
        <v>28</v>
      </c>
      <c r="K337" s="6" t="s">
        <v>668</v>
      </c>
      <c r="L337" s="2" t="s">
        <v>266</v>
      </c>
      <c r="M337" s="2" t="s">
        <v>133</v>
      </c>
      <c r="N337" s="2" t="s">
        <v>267</v>
      </c>
      <c r="O337" s="2" t="s">
        <v>268</v>
      </c>
      <c r="P337" s="2" t="s">
        <v>612</v>
      </c>
      <c r="Q337" s="2" t="str">
        <f t="shared" si="10"/>
        <v>PRO2MS327BC8010212</v>
      </c>
      <c r="R337" s="2" t="s">
        <v>617</v>
      </c>
      <c r="S337" s="2" t="s">
        <v>489</v>
      </c>
      <c r="T337" s="2">
        <v>36</v>
      </c>
      <c r="U337" s="3" t="str">
        <f t="shared" si="11"/>
        <v>10/36</v>
      </c>
    </row>
    <row r="338" spans="1:21" x14ac:dyDescent="0.2">
      <c r="A338" s="2" t="s">
        <v>618</v>
      </c>
      <c r="B338" s="2" t="s">
        <v>269</v>
      </c>
      <c r="C338" s="2" t="s">
        <v>226</v>
      </c>
      <c r="D338" s="2" t="s">
        <v>269</v>
      </c>
      <c r="E338" s="2" t="s">
        <v>128</v>
      </c>
      <c r="F338" s="2" t="s">
        <v>129</v>
      </c>
      <c r="G338" s="2" t="s">
        <v>26</v>
      </c>
      <c r="H338" s="2" t="s">
        <v>269</v>
      </c>
      <c r="I338" s="2" t="s">
        <v>226</v>
      </c>
      <c r="J338" s="2" t="s">
        <v>28</v>
      </c>
      <c r="K338" s="6" t="s">
        <v>668</v>
      </c>
      <c r="L338" s="2" t="s">
        <v>269</v>
      </c>
      <c r="M338" s="2" t="s">
        <v>133</v>
      </c>
      <c r="N338" s="2" t="s">
        <v>267</v>
      </c>
      <c r="O338" s="2" t="s">
        <v>268</v>
      </c>
      <c r="P338" s="2" t="s">
        <v>618</v>
      </c>
      <c r="Q338" s="2" t="str">
        <f t="shared" si="10"/>
        <v>PRO2MS327LAB8010363</v>
      </c>
      <c r="R338" s="2" t="s">
        <v>619</v>
      </c>
      <c r="S338" s="2" t="s">
        <v>479</v>
      </c>
      <c r="T338" s="2">
        <v>36</v>
      </c>
      <c r="U338" s="3" t="str">
        <f t="shared" si="11"/>
        <v>7.5/36  8/36  8.5/36  9.5/36  10/36</v>
      </c>
    </row>
    <row r="339" spans="1:21" x14ac:dyDescent="0.2">
      <c r="A339" s="2" t="s">
        <v>618</v>
      </c>
      <c r="B339" s="2" t="s">
        <v>269</v>
      </c>
      <c r="C339" s="2" t="s">
        <v>226</v>
      </c>
      <c r="D339" s="2" t="s">
        <v>269</v>
      </c>
      <c r="E339" s="2" t="s">
        <v>128</v>
      </c>
      <c r="F339" s="2" t="s">
        <v>129</v>
      </c>
      <c r="G339" s="2" t="s">
        <v>26</v>
      </c>
      <c r="H339" s="2" t="s">
        <v>269</v>
      </c>
      <c r="I339" s="2" t="s">
        <v>226</v>
      </c>
      <c r="J339" s="2" t="s">
        <v>28</v>
      </c>
      <c r="K339" s="6" t="s">
        <v>668</v>
      </c>
      <c r="L339" s="2" t="s">
        <v>269</v>
      </c>
      <c r="M339" s="2" t="s">
        <v>133</v>
      </c>
      <c r="N339" s="2" t="s">
        <v>267</v>
      </c>
      <c r="O339" s="2" t="s">
        <v>268</v>
      </c>
      <c r="P339" s="2" t="s">
        <v>618</v>
      </c>
      <c r="Q339" s="2" t="str">
        <f t="shared" si="10"/>
        <v>PRO2MS327LAB8010364</v>
      </c>
      <c r="R339" s="2" t="s">
        <v>620</v>
      </c>
      <c r="S339" s="2" t="s">
        <v>481</v>
      </c>
      <c r="T339" s="2">
        <v>36</v>
      </c>
      <c r="U339" s="3" t="str">
        <f t="shared" si="11"/>
        <v>8/36  8.5/36  9.5/36  10/36</v>
      </c>
    </row>
    <row r="340" spans="1:21" x14ac:dyDescent="0.2">
      <c r="A340" s="2" t="s">
        <v>618</v>
      </c>
      <c r="B340" s="2" t="s">
        <v>269</v>
      </c>
      <c r="C340" s="2" t="s">
        <v>226</v>
      </c>
      <c r="D340" s="2" t="s">
        <v>269</v>
      </c>
      <c r="E340" s="2" t="s">
        <v>128</v>
      </c>
      <c r="F340" s="2" t="s">
        <v>129</v>
      </c>
      <c r="G340" s="2" t="s">
        <v>26</v>
      </c>
      <c r="H340" s="2" t="s">
        <v>269</v>
      </c>
      <c r="I340" s="2" t="s">
        <v>226</v>
      </c>
      <c r="J340" s="2" t="s">
        <v>28</v>
      </c>
      <c r="K340" s="6" t="s">
        <v>668</v>
      </c>
      <c r="L340" s="2" t="s">
        <v>269</v>
      </c>
      <c r="M340" s="2" t="s">
        <v>133</v>
      </c>
      <c r="N340" s="2" t="s">
        <v>267</v>
      </c>
      <c r="O340" s="2" t="s">
        <v>268</v>
      </c>
      <c r="P340" s="2" t="s">
        <v>618</v>
      </c>
      <c r="Q340" s="2" t="str">
        <f t="shared" si="10"/>
        <v>PRO2MS327LAB8010365</v>
      </c>
      <c r="R340" s="2" t="s">
        <v>621</v>
      </c>
      <c r="S340" s="2" t="s">
        <v>483</v>
      </c>
      <c r="T340" s="2">
        <v>36</v>
      </c>
      <c r="U340" s="3" t="str">
        <f t="shared" si="11"/>
        <v>8.5/36  9.5/36  10/36</v>
      </c>
    </row>
    <row r="341" spans="1:21" x14ac:dyDescent="0.2">
      <c r="A341" s="2" t="s">
        <v>618</v>
      </c>
      <c r="B341" s="2" t="s">
        <v>269</v>
      </c>
      <c r="C341" s="2" t="s">
        <v>226</v>
      </c>
      <c r="D341" s="2" t="s">
        <v>269</v>
      </c>
      <c r="E341" s="2" t="s">
        <v>128</v>
      </c>
      <c r="F341" s="2" t="s">
        <v>129</v>
      </c>
      <c r="G341" s="2" t="s">
        <v>26</v>
      </c>
      <c r="H341" s="2" t="s">
        <v>269</v>
      </c>
      <c r="I341" s="2" t="s">
        <v>226</v>
      </c>
      <c r="J341" s="2" t="s">
        <v>28</v>
      </c>
      <c r="K341" s="6" t="s">
        <v>668</v>
      </c>
      <c r="L341" s="2" t="s">
        <v>269</v>
      </c>
      <c r="M341" s="2" t="s">
        <v>133</v>
      </c>
      <c r="N341" s="2" t="s">
        <v>267</v>
      </c>
      <c r="O341" s="2" t="s">
        <v>268</v>
      </c>
      <c r="P341" s="2" t="s">
        <v>618</v>
      </c>
      <c r="Q341" s="2" t="str">
        <f t="shared" si="10"/>
        <v>PRO2MS327LAB8010367</v>
      </c>
      <c r="R341" s="2" t="s">
        <v>622</v>
      </c>
      <c r="S341" s="2" t="s">
        <v>487</v>
      </c>
      <c r="T341" s="2">
        <v>36</v>
      </c>
      <c r="U341" s="3" t="str">
        <f t="shared" si="11"/>
        <v>9.5/36  10/36</v>
      </c>
    </row>
    <row r="342" spans="1:21" x14ac:dyDescent="0.2">
      <c r="A342" s="2" t="s">
        <v>618</v>
      </c>
      <c r="B342" s="2" t="s">
        <v>269</v>
      </c>
      <c r="C342" s="2" t="s">
        <v>226</v>
      </c>
      <c r="D342" s="2" t="s">
        <v>269</v>
      </c>
      <c r="E342" s="2" t="s">
        <v>128</v>
      </c>
      <c r="F342" s="2" t="s">
        <v>129</v>
      </c>
      <c r="G342" s="2" t="s">
        <v>26</v>
      </c>
      <c r="H342" s="2" t="s">
        <v>269</v>
      </c>
      <c r="I342" s="2" t="s">
        <v>226</v>
      </c>
      <c r="J342" s="2" t="s">
        <v>28</v>
      </c>
      <c r="K342" s="6" t="s">
        <v>668</v>
      </c>
      <c r="L342" s="2" t="s">
        <v>269</v>
      </c>
      <c r="M342" s="2" t="s">
        <v>133</v>
      </c>
      <c r="N342" s="2" t="s">
        <v>267</v>
      </c>
      <c r="O342" s="2" t="s">
        <v>268</v>
      </c>
      <c r="P342" s="2" t="s">
        <v>618</v>
      </c>
      <c r="Q342" s="2" t="str">
        <f t="shared" si="10"/>
        <v>PRO2MS327LAB8010368</v>
      </c>
      <c r="R342" s="2" t="s">
        <v>623</v>
      </c>
      <c r="S342" s="2" t="s">
        <v>489</v>
      </c>
      <c r="T342" s="2">
        <v>36</v>
      </c>
      <c r="U342" s="3" t="str">
        <f t="shared" si="11"/>
        <v>10/36</v>
      </c>
    </row>
    <row r="343" spans="1:21" x14ac:dyDescent="0.2">
      <c r="A343" s="2" t="s">
        <v>624</v>
      </c>
      <c r="B343" s="2" t="s">
        <v>270</v>
      </c>
      <c r="C343" s="2" t="s">
        <v>226</v>
      </c>
      <c r="D343" s="2" t="s">
        <v>270</v>
      </c>
      <c r="E343" s="2" t="s">
        <v>128</v>
      </c>
      <c r="F343" s="2" t="s">
        <v>129</v>
      </c>
      <c r="G343" s="2" t="s">
        <v>26</v>
      </c>
      <c r="H343" s="2" t="s">
        <v>270</v>
      </c>
      <c r="I343" s="2" t="s">
        <v>226</v>
      </c>
      <c r="J343" s="2" t="s">
        <v>28</v>
      </c>
      <c r="K343" s="6" t="s">
        <v>668</v>
      </c>
      <c r="L343" s="2" t="s">
        <v>270</v>
      </c>
      <c r="M343" s="2" t="s">
        <v>133</v>
      </c>
      <c r="N343" s="2" t="s">
        <v>267</v>
      </c>
      <c r="O343" s="2" t="s">
        <v>268</v>
      </c>
      <c r="P343" s="2" t="s">
        <v>624</v>
      </c>
      <c r="Q343" s="2" t="str">
        <f t="shared" si="10"/>
        <v>PRO2MS327MD8010415</v>
      </c>
      <c r="R343" s="2" t="s">
        <v>625</v>
      </c>
      <c r="S343" s="2" t="s">
        <v>479</v>
      </c>
      <c r="T343" s="2">
        <v>36</v>
      </c>
      <c r="U343" s="3" t="str">
        <f t="shared" si="11"/>
        <v>7.5/36  8/36  8.5/36  9.5/36  10/36</v>
      </c>
    </row>
    <row r="344" spans="1:21" x14ac:dyDescent="0.2">
      <c r="A344" s="2" t="s">
        <v>624</v>
      </c>
      <c r="B344" s="2" t="s">
        <v>270</v>
      </c>
      <c r="C344" s="2" t="s">
        <v>226</v>
      </c>
      <c r="D344" s="2" t="s">
        <v>270</v>
      </c>
      <c r="E344" s="2" t="s">
        <v>128</v>
      </c>
      <c r="F344" s="2" t="s">
        <v>129</v>
      </c>
      <c r="G344" s="2" t="s">
        <v>26</v>
      </c>
      <c r="H344" s="2" t="s">
        <v>270</v>
      </c>
      <c r="I344" s="2" t="s">
        <v>226</v>
      </c>
      <c r="J344" s="2" t="s">
        <v>28</v>
      </c>
      <c r="K344" s="6" t="s">
        <v>668</v>
      </c>
      <c r="L344" s="2" t="s">
        <v>270</v>
      </c>
      <c r="M344" s="2" t="s">
        <v>133</v>
      </c>
      <c r="N344" s="2" t="s">
        <v>267</v>
      </c>
      <c r="O344" s="2" t="s">
        <v>268</v>
      </c>
      <c r="P344" s="2" t="s">
        <v>624</v>
      </c>
      <c r="Q344" s="2" t="str">
        <f t="shared" si="10"/>
        <v>PRO2MS327MD8010416</v>
      </c>
      <c r="R344" s="2" t="s">
        <v>626</v>
      </c>
      <c r="S344" s="2" t="s">
        <v>481</v>
      </c>
      <c r="T344" s="2">
        <v>36</v>
      </c>
      <c r="U344" s="3" t="str">
        <f t="shared" si="11"/>
        <v>8/36  8.5/36  9.5/36  10/36</v>
      </c>
    </row>
    <row r="345" spans="1:21" x14ac:dyDescent="0.2">
      <c r="A345" s="2" t="s">
        <v>624</v>
      </c>
      <c r="B345" s="2" t="s">
        <v>270</v>
      </c>
      <c r="C345" s="2" t="s">
        <v>226</v>
      </c>
      <c r="D345" s="2" t="s">
        <v>270</v>
      </c>
      <c r="E345" s="2" t="s">
        <v>128</v>
      </c>
      <c r="F345" s="2" t="s">
        <v>129</v>
      </c>
      <c r="G345" s="2" t="s">
        <v>26</v>
      </c>
      <c r="H345" s="2" t="s">
        <v>270</v>
      </c>
      <c r="I345" s="2" t="s">
        <v>226</v>
      </c>
      <c r="J345" s="2" t="s">
        <v>28</v>
      </c>
      <c r="K345" s="6" t="s">
        <v>668</v>
      </c>
      <c r="L345" s="2" t="s">
        <v>270</v>
      </c>
      <c r="M345" s="2" t="s">
        <v>133</v>
      </c>
      <c r="N345" s="2" t="s">
        <v>267</v>
      </c>
      <c r="O345" s="2" t="s">
        <v>268</v>
      </c>
      <c r="P345" s="2" t="s">
        <v>624</v>
      </c>
      <c r="Q345" s="2" t="str">
        <f t="shared" si="10"/>
        <v>PRO2MS327MD8010417</v>
      </c>
      <c r="R345" s="2" t="s">
        <v>627</v>
      </c>
      <c r="S345" s="2" t="s">
        <v>483</v>
      </c>
      <c r="T345" s="2">
        <v>36</v>
      </c>
      <c r="U345" s="3" t="str">
        <f t="shared" si="11"/>
        <v>8.5/36  9.5/36  10/36</v>
      </c>
    </row>
    <row r="346" spans="1:21" x14ac:dyDescent="0.2">
      <c r="A346" s="2" t="s">
        <v>624</v>
      </c>
      <c r="B346" s="2" t="s">
        <v>270</v>
      </c>
      <c r="C346" s="2" t="s">
        <v>226</v>
      </c>
      <c r="D346" s="2" t="s">
        <v>270</v>
      </c>
      <c r="E346" s="2" t="s">
        <v>128</v>
      </c>
      <c r="F346" s="2" t="s">
        <v>129</v>
      </c>
      <c r="G346" s="2" t="s">
        <v>26</v>
      </c>
      <c r="H346" s="2" t="s">
        <v>270</v>
      </c>
      <c r="I346" s="2" t="s">
        <v>226</v>
      </c>
      <c r="J346" s="2" t="s">
        <v>28</v>
      </c>
      <c r="K346" s="6" t="s">
        <v>668</v>
      </c>
      <c r="L346" s="2" t="s">
        <v>270</v>
      </c>
      <c r="M346" s="2" t="s">
        <v>133</v>
      </c>
      <c r="N346" s="2" t="s">
        <v>267</v>
      </c>
      <c r="O346" s="2" t="s">
        <v>268</v>
      </c>
      <c r="P346" s="2" t="s">
        <v>624</v>
      </c>
      <c r="Q346" s="2" t="str">
        <f t="shared" si="10"/>
        <v>PRO2MS327MD8010419</v>
      </c>
      <c r="R346" s="2" t="s">
        <v>628</v>
      </c>
      <c r="S346" s="2" t="s">
        <v>487</v>
      </c>
      <c r="T346" s="2">
        <v>36</v>
      </c>
      <c r="U346" s="3" t="str">
        <f t="shared" si="11"/>
        <v>9.5/36  10/36</v>
      </c>
    </row>
    <row r="347" spans="1:21" x14ac:dyDescent="0.2">
      <c r="A347" s="2" t="s">
        <v>624</v>
      </c>
      <c r="B347" s="2" t="s">
        <v>270</v>
      </c>
      <c r="C347" s="2" t="s">
        <v>226</v>
      </c>
      <c r="D347" s="2" t="s">
        <v>270</v>
      </c>
      <c r="E347" s="2" t="s">
        <v>128</v>
      </c>
      <c r="F347" s="2" t="s">
        <v>129</v>
      </c>
      <c r="G347" s="2" t="s">
        <v>26</v>
      </c>
      <c r="H347" s="2" t="s">
        <v>270</v>
      </c>
      <c r="I347" s="2" t="s">
        <v>226</v>
      </c>
      <c r="J347" s="2" t="s">
        <v>28</v>
      </c>
      <c r="K347" s="6" t="s">
        <v>668</v>
      </c>
      <c r="L347" s="2" t="s">
        <v>270</v>
      </c>
      <c r="M347" s="2" t="s">
        <v>133</v>
      </c>
      <c r="N347" s="2" t="s">
        <v>267</v>
      </c>
      <c r="O347" s="2" t="s">
        <v>268</v>
      </c>
      <c r="P347" s="2" t="s">
        <v>624</v>
      </c>
      <c r="Q347" s="2" t="str">
        <f t="shared" si="10"/>
        <v>PRO2MS327MD8010420</v>
      </c>
      <c r="R347" s="2" t="s">
        <v>629</v>
      </c>
      <c r="S347" s="2" t="s">
        <v>489</v>
      </c>
      <c r="T347" s="2">
        <v>36</v>
      </c>
      <c r="U347" s="3" t="str">
        <f t="shared" si="11"/>
        <v>10/36</v>
      </c>
    </row>
    <row r="348" spans="1:21" x14ac:dyDescent="0.2">
      <c r="A348" s="2" t="s">
        <v>630</v>
      </c>
      <c r="B348" s="2" t="s">
        <v>271</v>
      </c>
      <c r="C348" s="2" t="s">
        <v>226</v>
      </c>
      <c r="D348" s="2" t="s">
        <v>271</v>
      </c>
      <c r="E348" s="2" t="s">
        <v>128</v>
      </c>
      <c r="F348" s="2" t="s">
        <v>129</v>
      </c>
      <c r="G348" s="2" t="s">
        <v>26</v>
      </c>
      <c r="H348" s="2" t="s">
        <v>271</v>
      </c>
      <c r="I348" s="2" t="s">
        <v>226</v>
      </c>
      <c r="J348" s="2" t="s">
        <v>28</v>
      </c>
      <c r="K348" s="6" t="s">
        <v>668</v>
      </c>
      <c r="L348" s="2" t="s">
        <v>271</v>
      </c>
      <c r="M348" s="2" t="s">
        <v>133</v>
      </c>
      <c r="N348" s="2" t="s">
        <v>267</v>
      </c>
      <c r="O348" s="2" t="s">
        <v>268</v>
      </c>
      <c r="P348" s="2" t="s">
        <v>630</v>
      </c>
      <c r="Q348" s="2" t="str">
        <f t="shared" si="10"/>
        <v>PRO2MS327MR8010428</v>
      </c>
      <c r="R348" s="2" t="s">
        <v>631</v>
      </c>
      <c r="S348" s="2" t="s">
        <v>479</v>
      </c>
      <c r="T348" s="2">
        <v>36</v>
      </c>
      <c r="U348" s="3" t="str">
        <f t="shared" si="11"/>
        <v>7.5/36  8/36  8.5/36  9.5/36  10/36</v>
      </c>
    </row>
    <row r="349" spans="1:21" x14ac:dyDescent="0.2">
      <c r="A349" s="2" t="s">
        <v>630</v>
      </c>
      <c r="B349" s="2" t="s">
        <v>271</v>
      </c>
      <c r="C349" s="2" t="s">
        <v>226</v>
      </c>
      <c r="D349" s="2" t="s">
        <v>271</v>
      </c>
      <c r="E349" s="2" t="s">
        <v>128</v>
      </c>
      <c r="F349" s="2" t="s">
        <v>129</v>
      </c>
      <c r="G349" s="2" t="s">
        <v>26</v>
      </c>
      <c r="H349" s="2" t="s">
        <v>271</v>
      </c>
      <c r="I349" s="2" t="s">
        <v>226</v>
      </c>
      <c r="J349" s="2" t="s">
        <v>28</v>
      </c>
      <c r="K349" s="6" t="s">
        <v>668</v>
      </c>
      <c r="L349" s="2" t="s">
        <v>271</v>
      </c>
      <c r="M349" s="2" t="s">
        <v>133</v>
      </c>
      <c r="N349" s="2" t="s">
        <v>267</v>
      </c>
      <c r="O349" s="2" t="s">
        <v>268</v>
      </c>
      <c r="P349" s="2" t="s">
        <v>630</v>
      </c>
      <c r="Q349" s="2" t="str">
        <f t="shared" si="10"/>
        <v>PRO2MS327MR8010429</v>
      </c>
      <c r="R349" s="2" t="s">
        <v>632</v>
      </c>
      <c r="S349" s="2" t="s">
        <v>481</v>
      </c>
      <c r="T349" s="2">
        <v>36</v>
      </c>
      <c r="U349" s="3" t="str">
        <f t="shared" si="11"/>
        <v>8/36  8.5/36  9.5/36  10/36</v>
      </c>
    </row>
    <row r="350" spans="1:21" x14ac:dyDescent="0.2">
      <c r="A350" s="2" t="s">
        <v>630</v>
      </c>
      <c r="B350" s="2" t="s">
        <v>271</v>
      </c>
      <c r="C350" s="2" t="s">
        <v>226</v>
      </c>
      <c r="D350" s="2" t="s">
        <v>271</v>
      </c>
      <c r="E350" s="2" t="s">
        <v>128</v>
      </c>
      <c r="F350" s="2" t="s">
        <v>129</v>
      </c>
      <c r="G350" s="2" t="s">
        <v>26</v>
      </c>
      <c r="H350" s="2" t="s">
        <v>271</v>
      </c>
      <c r="I350" s="2" t="s">
        <v>226</v>
      </c>
      <c r="J350" s="2" t="s">
        <v>28</v>
      </c>
      <c r="K350" s="6" t="s">
        <v>668</v>
      </c>
      <c r="L350" s="2" t="s">
        <v>271</v>
      </c>
      <c r="M350" s="2" t="s">
        <v>133</v>
      </c>
      <c r="N350" s="2" t="s">
        <v>267</v>
      </c>
      <c r="O350" s="2" t="s">
        <v>268</v>
      </c>
      <c r="P350" s="2" t="s">
        <v>630</v>
      </c>
      <c r="Q350" s="2" t="str">
        <f t="shared" si="10"/>
        <v>PRO2MS327MR8010430</v>
      </c>
      <c r="R350" s="2" t="s">
        <v>633</v>
      </c>
      <c r="S350" s="2" t="s">
        <v>483</v>
      </c>
      <c r="T350" s="2">
        <v>36</v>
      </c>
      <c r="U350" s="3" t="str">
        <f t="shared" si="11"/>
        <v>8.5/36  9.5/36  10/36</v>
      </c>
    </row>
    <row r="351" spans="1:21" x14ac:dyDescent="0.2">
      <c r="A351" s="2" t="s">
        <v>630</v>
      </c>
      <c r="B351" s="2" t="s">
        <v>271</v>
      </c>
      <c r="C351" s="2" t="s">
        <v>226</v>
      </c>
      <c r="D351" s="2" t="s">
        <v>271</v>
      </c>
      <c r="E351" s="2" t="s">
        <v>128</v>
      </c>
      <c r="F351" s="2" t="s">
        <v>129</v>
      </c>
      <c r="G351" s="2" t="s">
        <v>26</v>
      </c>
      <c r="H351" s="2" t="s">
        <v>271</v>
      </c>
      <c r="I351" s="2" t="s">
        <v>226</v>
      </c>
      <c r="J351" s="2" t="s">
        <v>28</v>
      </c>
      <c r="K351" s="6" t="s">
        <v>668</v>
      </c>
      <c r="L351" s="2" t="s">
        <v>271</v>
      </c>
      <c r="M351" s="2" t="s">
        <v>133</v>
      </c>
      <c r="N351" s="2" t="s">
        <v>267</v>
      </c>
      <c r="O351" s="2" t="s">
        <v>268</v>
      </c>
      <c r="P351" s="2" t="s">
        <v>630</v>
      </c>
      <c r="Q351" s="2" t="str">
        <f t="shared" si="10"/>
        <v>PRO2MS327MR8010432</v>
      </c>
      <c r="R351" s="2" t="s">
        <v>634</v>
      </c>
      <c r="S351" s="2" t="s">
        <v>487</v>
      </c>
      <c r="T351" s="2">
        <v>36</v>
      </c>
      <c r="U351" s="3" t="str">
        <f t="shared" si="11"/>
        <v>9.5/36  10/36</v>
      </c>
    </row>
    <row r="352" spans="1:21" x14ac:dyDescent="0.2">
      <c r="A352" s="2" t="s">
        <v>630</v>
      </c>
      <c r="B352" s="2" t="s">
        <v>271</v>
      </c>
      <c r="C352" s="2" t="s">
        <v>226</v>
      </c>
      <c r="D352" s="2" t="s">
        <v>271</v>
      </c>
      <c r="E352" s="2" t="s">
        <v>128</v>
      </c>
      <c r="F352" s="2" t="s">
        <v>129</v>
      </c>
      <c r="G352" s="2" t="s">
        <v>26</v>
      </c>
      <c r="H352" s="2" t="s">
        <v>271</v>
      </c>
      <c r="I352" s="2" t="s">
        <v>226</v>
      </c>
      <c r="J352" s="2" t="s">
        <v>28</v>
      </c>
      <c r="K352" s="6" t="s">
        <v>668</v>
      </c>
      <c r="L352" s="2" t="s">
        <v>271</v>
      </c>
      <c r="M352" s="2" t="s">
        <v>133</v>
      </c>
      <c r="N352" s="2" t="s">
        <v>267</v>
      </c>
      <c r="O352" s="2" t="s">
        <v>268</v>
      </c>
      <c r="P352" s="2" t="s">
        <v>630</v>
      </c>
      <c r="Q352" s="2" t="str">
        <f t="shared" si="10"/>
        <v>PRO2MS327MR8010433</v>
      </c>
      <c r="R352" s="2" t="s">
        <v>635</v>
      </c>
      <c r="S352" s="2" t="s">
        <v>489</v>
      </c>
      <c r="T352" s="2">
        <v>36</v>
      </c>
      <c r="U352" s="3" t="str">
        <f t="shared" si="11"/>
        <v>10/36</v>
      </c>
    </row>
    <row r="353" spans="1:21" x14ac:dyDescent="0.2">
      <c r="A353" s="2" t="s">
        <v>636</v>
      </c>
      <c r="B353" s="2" t="s">
        <v>272</v>
      </c>
      <c r="C353" s="2" t="s">
        <v>226</v>
      </c>
      <c r="D353" s="2" t="s">
        <v>272</v>
      </c>
      <c r="E353" s="2" t="s">
        <v>128</v>
      </c>
      <c r="F353" s="2" t="s">
        <v>129</v>
      </c>
      <c r="G353" s="2" t="s">
        <v>86</v>
      </c>
      <c r="H353" s="2" t="s">
        <v>272</v>
      </c>
      <c r="I353" s="2" t="s">
        <v>226</v>
      </c>
      <c r="J353" s="2" t="s">
        <v>28</v>
      </c>
      <c r="K353" s="6" t="s">
        <v>668</v>
      </c>
      <c r="L353" s="2" t="s">
        <v>272</v>
      </c>
      <c r="M353" s="2" t="s">
        <v>133</v>
      </c>
      <c r="N353" s="2" t="s">
        <v>267</v>
      </c>
      <c r="O353" s="2" t="s">
        <v>268</v>
      </c>
      <c r="P353" s="2" t="s">
        <v>636</v>
      </c>
      <c r="Q353" s="2" t="str">
        <f t="shared" si="10"/>
        <v>PRO2WS327KC8018644</v>
      </c>
      <c r="R353" s="2" t="s">
        <v>637</v>
      </c>
      <c r="S353" s="2" t="s">
        <v>473</v>
      </c>
      <c r="T353" s="2">
        <v>18</v>
      </c>
      <c r="U353" s="3" t="str">
        <f t="shared" si="11"/>
        <v>6/18  6.5/24  7.5/24  8/24  8.5/12</v>
      </c>
    </row>
    <row r="354" spans="1:21" x14ac:dyDescent="0.2">
      <c r="A354" s="2" t="s">
        <v>636</v>
      </c>
      <c r="B354" s="2" t="s">
        <v>272</v>
      </c>
      <c r="C354" s="2" t="s">
        <v>226</v>
      </c>
      <c r="D354" s="2" t="s">
        <v>272</v>
      </c>
      <c r="E354" s="2" t="s">
        <v>128</v>
      </c>
      <c r="F354" s="2" t="s">
        <v>129</v>
      </c>
      <c r="G354" s="2" t="s">
        <v>86</v>
      </c>
      <c r="H354" s="2" t="s">
        <v>272</v>
      </c>
      <c r="I354" s="2" t="s">
        <v>226</v>
      </c>
      <c r="J354" s="2" t="s">
        <v>28</v>
      </c>
      <c r="K354" s="6" t="s">
        <v>668</v>
      </c>
      <c r="L354" s="2" t="s">
        <v>272</v>
      </c>
      <c r="M354" s="2" t="s">
        <v>133</v>
      </c>
      <c r="N354" s="2" t="s">
        <v>267</v>
      </c>
      <c r="O354" s="2" t="s">
        <v>268</v>
      </c>
      <c r="P354" s="2" t="s">
        <v>636</v>
      </c>
      <c r="Q354" s="2" t="str">
        <f t="shared" si="10"/>
        <v>PRO2WS327KC8018645</v>
      </c>
      <c r="R354" s="2" t="s">
        <v>638</v>
      </c>
      <c r="S354" s="2" t="s">
        <v>475</v>
      </c>
      <c r="T354" s="2">
        <v>24</v>
      </c>
      <c r="U354" s="3" t="str">
        <f t="shared" si="11"/>
        <v>6.5/24  7.5/24  8/24  8.5/12</v>
      </c>
    </row>
    <row r="355" spans="1:21" x14ac:dyDescent="0.2">
      <c r="A355" s="2" t="s">
        <v>636</v>
      </c>
      <c r="B355" s="2" t="s">
        <v>272</v>
      </c>
      <c r="C355" s="2" t="s">
        <v>226</v>
      </c>
      <c r="D355" s="2" t="s">
        <v>272</v>
      </c>
      <c r="E355" s="2" t="s">
        <v>128</v>
      </c>
      <c r="F355" s="2" t="s">
        <v>129</v>
      </c>
      <c r="G355" s="2" t="s">
        <v>86</v>
      </c>
      <c r="H355" s="2" t="s">
        <v>272</v>
      </c>
      <c r="I355" s="2" t="s">
        <v>226</v>
      </c>
      <c r="J355" s="2" t="s">
        <v>28</v>
      </c>
      <c r="K355" s="6" t="s">
        <v>668</v>
      </c>
      <c r="L355" s="2" t="s">
        <v>272</v>
      </c>
      <c r="M355" s="2" t="s">
        <v>133</v>
      </c>
      <c r="N355" s="2" t="s">
        <v>267</v>
      </c>
      <c r="O355" s="2" t="s">
        <v>268</v>
      </c>
      <c r="P355" s="2" t="s">
        <v>636</v>
      </c>
      <c r="Q355" s="2" t="str">
        <f t="shared" si="10"/>
        <v>PRO2WS327KC8018647</v>
      </c>
      <c r="R355" s="2" t="s">
        <v>639</v>
      </c>
      <c r="S355" s="2" t="s">
        <v>479</v>
      </c>
      <c r="T355" s="2">
        <v>24</v>
      </c>
      <c r="U355" s="3" t="str">
        <f t="shared" si="11"/>
        <v>7.5/24  8/24  8.5/12</v>
      </c>
    </row>
    <row r="356" spans="1:21" x14ac:dyDescent="0.2">
      <c r="A356" s="2" t="s">
        <v>636</v>
      </c>
      <c r="B356" s="2" t="s">
        <v>272</v>
      </c>
      <c r="C356" s="2" t="s">
        <v>226</v>
      </c>
      <c r="D356" s="2" t="s">
        <v>272</v>
      </c>
      <c r="E356" s="2" t="s">
        <v>128</v>
      </c>
      <c r="F356" s="2" t="s">
        <v>129</v>
      </c>
      <c r="G356" s="2" t="s">
        <v>86</v>
      </c>
      <c r="H356" s="2" t="s">
        <v>272</v>
      </c>
      <c r="I356" s="2" t="s">
        <v>226</v>
      </c>
      <c r="J356" s="2" t="s">
        <v>28</v>
      </c>
      <c r="K356" s="6" t="s">
        <v>668</v>
      </c>
      <c r="L356" s="2" t="s">
        <v>272</v>
      </c>
      <c r="M356" s="2" t="s">
        <v>133</v>
      </c>
      <c r="N356" s="2" t="s">
        <v>267</v>
      </c>
      <c r="O356" s="2" t="s">
        <v>268</v>
      </c>
      <c r="P356" s="2" t="s">
        <v>636</v>
      </c>
      <c r="Q356" s="2" t="str">
        <f t="shared" si="10"/>
        <v>PRO2WS327KC8018648</v>
      </c>
      <c r="R356" s="2" t="s">
        <v>640</v>
      </c>
      <c r="S356" s="2" t="s">
        <v>481</v>
      </c>
      <c r="T356" s="2">
        <v>24</v>
      </c>
      <c r="U356" s="3" t="str">
        <f t="shared" si="11"/>
        <v>8/24  8.5/12</v>
      </c>
    </row>
    <row r="357" spans="1:21" x14ac:dyDescent="0.2">
      <c r="A357" s="2" t="s">
        <v>636</v>
      </c>
      <c r="B357" s="2" t="s">
        <v>272</v>
      </c>
      <c r="C357" s="2" t="s">
        <v>226</v>
      </c>
      <c r="D357" s="2" t="s">
        <v>272</v>
      </c>
      <c r="E357" s="2" t="s">
        <v>128</v>
      </c>
      <c r="F357" s="2" t="s">
        <v>129</v>
      </c>
      <c r="G357" s="2" t="s">
        <v>86</v>
      </c>
      <c r="H357" s="2" t="s">
        <v>272</v>
      </c>
      <c r="I357" s="2" t="s">
        <v>226</v>
      </c>
      <c r="J357" s="2" t="s">
        <v>28</v>
      </c>
      <c r="K357" s="6" t="s">
        <v>668</v>
      </c>
      <c r="L357" s="2" t="s">
        <v>272</v>
      </c>
      <c r="M357" s="2" t="s">
        <v>133</v>
      </c>
      <c r="N357" s="2" t="s">
        <v>267</v>
      </c>
      <c r="O357" s="2" t="s">
        <v>268</v>
      </c>
      <c r="P357" s="2" t="s">
        <v>636</v>
      </c>
      <c r="Q357" s="2" t="str">
        <f t="shared" ref="Q357:Q420" si="12">P357&amp;R357</f>
        <v>PRO2WS327KC8018649</v>
      </c>
      <c r="R357" s="2" t="s">
        <v>641</v>
      </c>
      <c r="S357" s="2" t="s">
        <v>483</v>
      </c>
      <c r="T357" s="2">
        <v>12</v>
      </c>
      <c r="U357" s="3" t="str">
        <f t="shared" si="11"/>
        <v>8.5/12</v>
      </c>
    </row>
    <row r="358" spans="1:21" x14ac:dyDescent="0.2">
      <c r="A358" s="2" t="s">
        <v>642</v>
      </c>
      <c r="B358" s="2" t="s">
        <v>273</v>
      </c>
      <c r="C358" s="2" t="s">
        <v>226</v>
      </c>
      <c r="D358" s="2" t="s">
        <v>273</v>
      </c>
      <c r="E358" s="2" t="s">
        <v>128</v>
      </c>
      <c r="F358" s="2" t="s">
        <v>129</v>
      </c>
      <c r="G358" s="2" t="s">
        <v>86</v>
      </c>
      <c r="H358" s="2" t="s">
        <v>273</v>
      </c>
      <c r="I358" s="2" t="s">
        <v>226</v>
      </c>
      <c r="J358" s="2" t="s">
        <v>28</v>
      </c>
      <c r="K358" s="6" t="s">
        <v>668</v>
      </c>
      <c r="L358" s="2" t="s">
        <v>273</v>
      </c>
      <c r="M358" s="2" t="s">
        <v>133</v>
      </c>
      <c r="N358" s="2" t="s">
        <v>267</v>
      </c>
      <c r="O358" s="2" t="s">
        <v>268</v>
      </c>
      <c r="P358" s="2" t="s">
        <v>642</v>
      </c>
      <c r="Q358" s="2" t="str">
        <f t="shared" si="12"/>
        <v>PRO2WS327LR8018688</v>
      </c>
      <c r="R358" s="2" t="s">
        <v>643</v>
      </c>
      <c r="S358" s="2" t="s">
        <v>473</v>
      </c>
      <c r="T358" s="2">
        <v>18</v>
      </c>
      <c r="U358" s="3" t="str">
        <f t="shared" si="11"/>
        <v>6/18  6.5/24  7.5/24  8/24  8.5/12</v>
      </c>
    </row>
    <row r="359" spans="1:21" x14ac:dyDescent="0.2">
      <c r="A359" s="2" t="s">
        <v>642</v>
      </c>
      <c r="B359" s="2" t="s">
        <v>273</v>
      </c>
      <c r="C359" s="2" t="s">
        <v>226</v>
      </c>
      <c r="D359" s="2" t="s">
        <v>273</v>
      </c>
      <c r="E359" s="2" t="s">
        <v>128</v>
      </c>
      <c r="F359" s="2" t="s">
        <v>129</v>
      </c>
      <c r="G359" s="2" t="s">
        <v>86</v>
      </c>
      <c r="H359" s="2" t="s">
        <v>273</v>
      </c>
      <c r="I359" s="2" t="s">
        <v>226</v>
      </c>
      <c r="J359" s="2" t="s">
        <v>28</v>
      </c>
      <c r="K359" s="6" t="s">
        <v>668</v>
      </c>
      <c r="L359" s="2" t="s">
        <v>273</v>
      </c>
      <c r="M359" s="2" t="s">
        <v>133</v>
      </c>
      <c r="N359" s="2" t="s">
        <v>267</v>
      </c>
      <c r="O359" s="2" t="s">
        <v>268</v>
      </c>
      <c r="P359" s="2" t="s">
        <v>642</v>
      </c>
      <c r="Q359" s="2" t="str">
        <f t="shared" si="12"/>
        <v>PRO2WS327LR8018689</v>
      </c>
      <c r="R359" s="2" t="s">
        <v>644</v>
      </c>
      <c r="S359" s="2" t="s">
        <v>475</v>
      </c>
      <c r="T359" s="2">
        <v>24</v>
      </c>
      <c r="U359" s="3" t="str">
        <f t="shared" si="11"/>
        <v>6.5/24  7.5/24  8/24  8.5/12</v>
      </c>
    </row>
    <row r="360" spans="1:21" x14ac:dyDescent="0.2">
      <c r="A360" s="2" t="s">
        <v>642</v>
      </c>
      <c r="B360" s="2" t="s">
        <v>273</v>
      </c>
      <c r="C360" s="2" t="s">
        <v>226</v>
      </c>
      <c r="D360" s="2" t="s">
        <v>273</v>
      </c>
      <c r="E360" s="2" t="s">
        <v>128</v>
      </c>
      <c r="F360" s="2" t="s">
        <v>129</v>
      </c>
      <c r="G360" s="2" t="s">
        <v>86</v>
      </c>
      <c r="H360" s="2" t="s">
        <v>273</v>
      </c>
      <c r="I360" s="2" t="s">
        <v>226</v>
      </c>
      <c r="J360" s="2" t="s">
        <v>28</v>
      </c>
      <c r="K360" s="6" t="s">
        <v>668</v>
      </c>
      <c r="L360" s="2" t="s">
        <v>273</v>
      </c>
      <c r="M360" s="2" t="s">
        <v>133</v>
      </c>
      <c r="N360" s="2" t="s">
        <v>267</v>
      </c>
      <c r="O360" s="2" t="s">
        <v>268</v>
      </c>
      <c r="P360" s="2" t="s">
        <v>642</v>
      </c>
      <c r="Q360" s="2" t="str">
        <f t="shared" si="12"/>
        <v>PRO2WS327LR8018691</v>
      </c>
      <c r="R360" s="2" t="s">
        <v>645</v>
      </c>
      <c r="S360" s="2" t="s">
        <v>479</v>
      </c>
      <c r="T360" s="2">
        <v>24</v>
      </c>
      <c r="U360" s="3" t="str">
        <f t="shared" si="11"/>
        <v>7.5/24  8/24  8.5/12</v>
      </c>
    </row>
    <row r="361" spans="1:21" x14ac:dyDescent="0.2">
      <c r="A361" s="2" t="s">
        <v>642</v>
      </c>
      <c r="B361" s="2" t="s">
        <v>273</v>
      </c>
      <c r="C361" s="2" t="s">
        <v>226</v>
      </c>
      <c r="D361" s="2" t="s">
        <v>273</v>
      </c>
      <c r="E361" s="2" t="s">
        <v>128</v>
      </c>
      <c r="F361" s="2" t="s">
        <v>129</v>
      </c>
      <c r="G361" s="2" t="s">
        <v>86</v>
      </c>
      <c r="H361" s="2" t="s">
        <v>273</v>
      </c>
      <c r="I361" s="2" t="s">
        <v>226</v>
      </c>
      <c r="J361" s="2" t="s">
        <v>28</v>
      </c>
      <c r="K361" s="6" t="s">
        <v>668</v>
      </c>
      <c r="L361" s="2" t="s">
        <v>273</v>
      </c>
      <c r="M361" s="2" t="s">
        <v>133</v>
      </c>
      <c r="N361" s="2" t="s">
        <v>267</v>
      </c>
      <c r="O361" s="2" t="s">
        <v>268</v>
      </c>
      <c r="P361" s="2" t="s">
        <v>642</v>
      </c>
      <c r="Q361" s="2" t="str">
        <f t="shared" si="12"/>
        <v>PRO2WS327LR8018692</v>
      </c>
      <c r="R361" s="2" t="s">
        <v>646</v>
      </c>
      <c r="S361" s="2" t="s">
        <v>481</v>
      </c>
      <c r="T361" s="2">
        <v>24</v>
      </c>
      <c r="U361" s="3" t="str">
        <f t="shared" si="11"/>
        <v>8/24  8.5/12</v>
      </c>
    </row>
    <row r="362" spans="1:21" x14ac:dyDescent="0.2">
      <c r="A362" s="2" t="s">
        <v>642</v>
      </c>
      <c r="B362" s="2" t="s">
        <v>273</v>
      </c>
      <c r="C362" s="2" t="s">
        <v>226</v>
      </c>
      <c r="D362" s="2" t="s">
        <v>273</v>
      </c>
      <c r="E362" s="2" t="s">
        <v>128</v>
      </c>
      <c r="F362" s="2" t="s">
        <v>129</v>
      </c>
      <c r="G362" s="2" t="s">
        <v>86</v>
      </c>
      <c r="H362" s="2" t="s">
        <v>273</v>
      </c>
      <c r="I362" s="2" t="s">
        <v>226</v>
      </c>
      <c r="J362" s="2" t="s">
        <v>28</v>
      </c>
      <c r="K362" s="6" t="s">
        <v>668</v>
      </c>
      <c r="L362" s="2" t="s">
        <v>273</v>
      </c>
      <c r="M362" s="2" t="s">
        <v>133</v>
      </c>
      <c r="N362" s="2" t="s">
        <v>267</v>
      </c>
      <c r="O362" s="2" t="s">
        <v>268</v>
      </c>
      <c r="P362" s="2" t="s">
        <v>642</v>
      </c>
      <c r="Q362" s="2" t="str">
        <f t="shared" si="12"/>
        <v>PRO2WS327LR8018693</v>
      </c>
      <c r="R362" s="2" t="s">
        <v>647</v>
      </c>
      <c r="S362" s="2" t="s">
        <v>483</v>
      </c>
      <c r="T362" s="2">
        <v>12</v>
      </c>
      <c r="U362" s="3" t="str">
        <f t="shared" si="11"/>
        <v>8.5/12</v>
      </c>
    </row>
    <row r="363" spans="1:21" x14ac:dyDescent="0.2">
      <c r="A363" s="2" t="s">
        <v>648</v>
      </c>
      <c r="B363" s="2" t="s">
        <v>274</v>
      </c>
      <c r="C363" s="2" t="s">
        <v>226</v>
      </c>
      <c r="D363" s="2" t="s">
        <v>274</v>
      </c>
      <c r="E363" s="2" t="s">
        <v>128</v>
      </c>
      <c r="F363" s="2" t="s">
        <v>129</v>
      </c>
      <c r="G363" s="2" t="s">
        <v>86</v>
      </c>
      <c r="H363" s="2" t="s">
        <v>274</v>
      </c>
      <c r="I363" s="2" t="s">
        <v>226</v>
      </c>
      <c r="J363" s="2" t="s">
        <v>28</v>
      </c>
      <c r="K363" s="6" t="s">
        <v>668</v>
      </c>
      <c r="L363" s="2" t="s">
        <v>274</v>
      </c>
      <c r="M363" s="2" t="s">
        <v>133</v>
      </c>
      <c r="N363" s="2" t="s">
        <v>267</v>
      </c>
      <c r="O363" s="2" t="s">
        <v>268</v>
      </c>
      <c r="P363" s="2" t="s">
        <v>648</v>
      </c>
      <c r="Q363" s="2" t="str">
        <f t="shared" si="12"/>
        <v>PRO2WS327RC8018732</v>
      </c>
      <c r="R363" s="2" t="s">
        <v>649</v>
      </c>
      <c r="S363" s="2" t="s">
        <v>473</v>
      </c>
      <c r="T363" s="2">
        <v>18</v>
      </c>
      <c r="U363" s="3" t="str">
        <f t="shared" si="11"/>
        <v>6/18  6.5/24  7.5/24  8/24  8.5/12</v>
      </c>
    </row>
    <row r="364" spans="1:21" x14ac:dyDescent="0.2">
      <c r="A364" s="2" t="s">
        <v>648</v>
      </c>
      <c r="B364" s="2" t="s">
        <v>274</v>
      </c>
      <c r="C364" s="2" t="s">
        <v>226</v>
      </c>
      <c r="D364" s="2" t="s">
        <v>274</v>
      </c>
      <c r="E364" s="2" t="s">
        <v>128</v>
      </c>
      <c r="F364" s="2" t="s">
        <v>129</v>
      </c>
      <c r="G364" s="2" t="s">
        <v>86</v>
      </c>
      <c r="H364" s="2" t="s">
        <v>274</v>
      </c>
      <c r="I364" s="2" t="s">
        <v>226</v>
      </c>
      <c r="J364" s="2" t="s">
        <v>28</v>
      </c>
      <c r="K364" s="6" t="s">
        <v>668</v>
      </c>
      <c r="L364" s="2" t="s">
        <v>274</v>
      </c>
      <c r="M364" s="2" t="s">
        <v>133</v>
      </c>
      <c r="N364" s="2" t="s">
        <v>267</v>
      </c>
      <c r="O364" s="2" t="s">
        <v>268</v>
      </c>
      <c r="P364" s="2" t="s">
        <v>648</v>
      </c>
      <c r="Q364" s="2" t="str">
        <f t="shared" si="12"/>
        <v>PRO2WS327RC8018733</v>
      </c>
      <c r="R364" s="2" t="s">
        <v>650</v>
      </c>
      <c r="S364" s="2" t="s">
        <v>475</v>
      </c>
      <c r="T364" s="2">
        <v>24</v>
      </c>
      <c r="U364" s="3" t="str">
        <f t="shared" si="11"/>
        <v>6.5/24  7.5/24  8/24  8.5/12</v>
      </c>
    </row>
    <row r="365" spans="1:21" x14ac:dyDescent="0.2">
      <c r="A365" s="2" t="s">
        <v>648</v>
      </c>
      <c r="B365" s="2" t="s">
        <v>274</v>
      </c>
      <c r="C365" s="2" t="s">
        <v>226</v>
      </c>
      <c r="D365" s="2" t="s">
        <v>274</v>
      </c>
      <c r="E365" s="2" t="s">
        <v>128</v>
      </c>
      <c r="F365" s="2" t="s">
        <v>129</v>
      </c>
      <c r="G365" s="2" t="s">
        <v>86</v>
      </c>
      <c r="H365" s="2" t="s">
        <v>274</v>
      </c>
      <c r="I365" s="2" t="s">
        <v>226</v>
      </c>
      <c r="J365" s="2" t="s">
        <v>28</v>
      </c>
      <c r="K365" s="6" t="s">
        <v>668</v>
      </c>
      <c r="L365" s="2" t="s">
        <v>274</v>
      </c>
      <c r="M365" s="2" t="s">
        <v>133</v>
      </c>
      <c r="N365" s="2" t="s">
        <v>267</v>
      </c>
      <c r="O365" s="2" t="s">
        <v>268</v>
      </c>
      <c r="P365" s="2" t="s">
        <v>648</v>
      </c>
      <c r="Q365" s="2" t="str">
        <f t="shared" si="12"/>
        <v>PRO2WS327RC8018735</v>
      </c>
      <c r="R365" s="2" t="s">
        <v>651</v>
      </c>
      <c r="S365" s="2" t="s">
        <v>479</v>
      </c>
      <c r="T365" s="2">
        <v>24</v>
      </c>
      <c r="U365" s="3" t="str">
        <f t="shared" si="11"/>
        <v>7.5/24  8/24  8.5/12</v>
      </c>
    </row>
    <row r="366" spans="1:21" x14ac:dyDescent="0.2">
      <c r="A366" s="2" t="s">
        <v>648</v>
      </c>
      <c r="B366" s="2" t="s">
        <v>274</v>
      </c>
      <c r="C366" s="2" t="s">
        <v>226</v>
      </c>
      <c r="D366" s="2" t="s">
        <v>274</v>
      </c>
      <c r="E366" s="2" t="s">
        <v>128</v>
      </c>
      <c r="F366" s="2" t="s">
        <v>129</v>
      </c>
      <c r="G366" s="2" t="s">
        <v>86</v>
      </c>
      <c r="H366" s="2" t="s">
        <v>274</v>
      </c>
      <c r="I366" s="2" t="s">
        <v>226</v>
      </c>
      <c r="J366" s="2" t="s">
        <v>28</v>
      </c>
      <c r="K366" s="6" t="s">
        <v>668</v>
      </c>
      <c r="L366" s="2" t="s">
        <v>274</v>
      </c>
      <c r="M366" s="2" t="s">
        <v>133</v>
      </c>
      <c r="N366" s="2" t="s">
        <v>267</v>
      </c>
      <c r="O366" s="2" t="s">
        <v>268</v>
      </c>
      <c r="P366" s="2" t="s">
        <v>648</v>
      </c>
      <c r="Q366" s="2" t="str">
        <f t="shared" si="12"/>
        <v>PRO2WS327RC8018736</v>
      </c>
      <c r="R366" s="2" t="s">
        <v>652</v>
      </c>
      <c r="S366" s="2" t="s">
        <v>481</v>
      </c>
      <c r="T366" s="2">
        <v>24</v>
      </c>
      <c r="U366" s="3" t="str">
        <f t="shared" si="11"/>
        <v>8/24  8.5/12</v>
      </c>
    </row>
    <row r="367" spans="1:21" x14ac:dyDescent="0.2">
      <c r="A367" s="2" t="s">
        <v>648</v>
      </c>
      <c r="B367" s="2" t="s">
        <v>274</v>
      </c>
      <c r="C367" s="2" t="s">
        <v>226</v>
      </c>
      <c r="D367" s="2" t="s">
        <v>274</v>
      </c>
      <c r="E367" s="2" t="s">
        <v>128</v>
      </c>
      <c r="F367" s="2" t="s">
        <v>129</v>
      </c>
      <c r="G367" s="2" t="s">
        <v>86</v>
      </c>
      <c r="H367" s="2" t="s">
        <v>274</v>
      </c>
      <c r="I367" s="2" t="s">
        <v>226</v>
      </c>
      <c r="J367" s="2" t="s">
        <v>28</v>
      </c>
      <c r="K367" s="6" t="s">
        <v>668</v>
      </c>
      <c r="L367" s="2" t="s">
        <v>274</v>
      </c>
      <c r="M367" s="2" t="s">
        <v>133</v>
      </c>
      <c r="N367" s="2" t="s">
        <v>267</v>
      </c>
      <c r="O367" s="2" t="s">
        <v>268</v>
      </c>
      <c r="P367" s="2" t="s">
        <v>648</v>
      </c>
      <c r="Q367" s="2" t="str">
        <f t="shared" si="12"/>
        <v>PRO2WS327RC8018737</v>
      </c>
      <c r="R367" s="2" t="s">
        <v>653</v>
      </c>
      <c r="S367" s="2" t="s">
        <v>483</v>
      </c>
      <c r="T367" s="2">
        <v>12</v>
      </c>
      <c r="U367" s="3" t="str">
        <f t="shared" si="11"/>
        <v>8.5/12</v>
      </c>
    </row>
    <row r="368" spans="1:21" x14ac:dyDescent="0.2">
      <c r="A368" s="2" t="s">
        <v>278</v>
      </c>
      <c r="B368" s="5" t="s">
        <v>275</v>
      </c>
      <c r="C368" s="5">
        <v>327</v>
      </c>
      <c r="D368" s="5" t="s">
        <v>276</v>
      </c>
      <c r="E368" s="2" t="s">
        <v>128</v>
      </c>
      <c r="F368" s="2" t="s">
        <v>129</v>
      </c>
      <c r="G368" s="5" t="s">
        <v>130</v>
      </c>
      <c r="H368" s="5" t="s">
        <v>275</v>
      </c>
      <c r="I368" s="5">
        <v>327</v>
      </c>
      <c r="J368" s="2" t="s">
        <v>28</v>
      </c>
      <c r="K368" s="6" t="s">
        <v>668</v>
      </c>
      <c r="L368" s="5" t="s">
        <v>275</v>
      </c>
      <c r="M368" s="5" t="s">
        <v>133</v>
      </c>
      <c r="N368" s="2" t="s">
        <v>277</v>
      </c>
      <c r="O368" s="2" t="s">
        <v>277</v>
      </c>
      <c r="P368" s="2" t="s">
        <v>278</v>
      </c>
      <c r="Q368" s="2" t="str">
        <f t="shared" si="12"/>
        <v>BABMS327SR075</v>
      </c>
      <c r="R368" s="5" t="s">
        <v>654</v>
      </c>
      <c r="S368" s="5">
        <v>7.5</v>
      </c>
      <c r="T368" s="2">
        <v>6</v>
      </c>
      <c r="U368" s="3" t="str">
        <f t="shared" si="11"/>
        <v>7.5/6  8/15  8.5/26  9/40  9.5/18  10/12  10.5/6</v>
      </c>
    </row>
    <row r="369" spans="1:21" x14ac:dyDescent="0.2">
      <c r="A369" s="2" t="s">
        <v>278</v>
      </c>
      <c r="B369" s="5" t="s">
        <v>275</v>
      </c>
      <c r="C369" s="5">
        <v>327</v>
      </c>
      <c r="D369" s="5" t="s">
        <v>276</v>
      </c>
      <c r="E369" s="2" t="s">
        <v>128</v>
      </c>
      <c r="F369" s="2" t="s">
        <v>129</v>
      </c>
      <c r="G369" s="5" t="s">
        <v>130</v>
      </c>
      <c r="H369" s="5" t="s">
        <v>275</v>
      </c>
      <c r="I369" s="5">
        <v>327</v>
      </c>
      <c r="J369" s="2" t="s">
        <v>28</v>
      </c>
      <c r="K369" s="6" t="s">
        <v>668</v>
      </c>
      <c r="L369" s="5" t="s">
        <v>275</v>
      </c>
      <c r="M369" s="5" t="s">
        <v>133</v>
      </c>
      <c r="N369" s="2" t="s">
        <v>277</v>
      </c>
      <c r="O369" s="2" t="s">
        <v>277</v>
      </c>
      <c r="P369" s="2" t="s">
        <v>278</v>
      </c>
      <c r="Q369" s="2" t="str">
        <f t="shared" si="12"/>
        <v>BABMS327SR08</v>
      </c>
      <c r="R369" s="5" t="s">
        <v>655</v>
      </c>
      <c r="S369" s="5">
        <v>8</v>
      </c>
      <c r="T369" s="2">
        <v>15</v>
      </c>
      <c r="U369" s="3" t="str">
        <f t="shared" si="11"/>
        <v>8/15  8.5/26  9/40  9.5/18  10/12  10.5/6</v>
      </c>
    </row>
    <row r="370" spans="1:21" x14ac:dyDescent="0.2">
      <c r="A370" s="2" t="s">
        <v>278</v>
      </c>
      <c r="B370" s="5" t="s">
        <v>275</v>
      </c>
      <c r="C370" s="5">
        <v>327</v>
      </c>
      <c r="D370" s="5" t="s">
        <v>276</v>
      </c>
      <c r="E370" s="2" t="s">
        <v>128</v>
      </c>
      <c r="F370" s="2" t="s">
        <v>129</v>
      </c>
      <c r="G370" s="5" t="s">
        <v>130</v>
      </c>
      <c r="H370" s="5" t="s">
        <v>275</v>
      </c>
      <c r="I370" s="5">
        <v>327</v>
      </c>
      <c r="J370" s="2" t="s">
        <v>28</v>
      </c>
      <c r="K370" s="6" t="s">
        <v>668</v>
      </c>
      <c r="L370" s="5" t="s">
        <v>275</v>
      </c>
      <c r="M370" s="5" t="s">
        <v>133</v>
      </c>
      <c r="N370" s="2" t="s">
        <v>277</v>
      </c>
      <c r="O370" s="2" t="s">
        <v>277</v>
      </c>
      <c r="P370" s="2" t="s">
        <v>278</v>
      </c>
      <c r="Q370" s="2" t="str">
        <f t="shared" si="12"/>
        <v>BABMS327SR085</v>
      </c>
      <c r="R370" s="5" t="s">
        <v>656</v>
      </c>
      <c r="S370" s="5">
        <v>8.5</v>
      </c>
      <c r="T370" s="2">
        <v>26</v>
      </c>
      <c r="U370" s="3" t="str">
        <f t="shared" si="11"/>
        <v>8.5/26  9/40  9.5/18  10/12  10.5/6</v>
      </c>
    </row>
    <row r="371" spans="1:21" x14ac:dyDescent="0.2">
      <c r="A371" s="2" t="s">
        <v>278</v>
      </c>
      <c r="B371" s="5" t="s">
        <v>275</v>
      </c>
      <c r="C371" s="5">
        <v>327</v>
      </c>
      <c r="D371" s="5" t="s">
        <v>276</v>
      </c>
      <c r="E371" s="2" t="s">
        <v>128</v>
      </c>
      <c r="F371" s="2" t="s">
        <v>129</v>
      </c>
      <c r="G371" s="5" t="s">
        <v>130</v>
      </c>
      <c r="H371" s="5" t="s">
        <v>275</v>
      </c>
      <c r="I371" s="5">
        <v>327</v>
      </c>
      <c r="J371" s="2" t="s">
        <v>28</v>
      </c>
      <c r="K371" s="6" t="s">
        <v>668</v>
      </c>
      <c r="L371" s="5" t="s">
        <v>275</v>
      </c>
      <c r="M371" s="5" t="s">
        <v>133</v>
      </c>
      <c r="N371" s="2" t="s">
        <v>277</v>
      </c>
      <c r="O371" s="2" t="s">
        <v>277</v>
      </c>
      <c r="P371" s="2" t="s">
        <v>278</v>
      </c>
      <c r="Q371" s="2" t="str">
        <f t="shared" si="12"/>
        <v>BABMS327SR09</v>
      </c>
      <c r="R371" s="5" t="s">
        <v>657</v>
      </c>
      <c r="S371" s="5">
        <v>9</v>
      </c>
      <c r="T371" s="2">
        <v>40</v>
      </c>
      <c r="U371" s="3" t="str">
        <f t="shared" si="11"/>
        <v>9/40  9.5/18  10/12  10.5/6</v>
      </c>
    </row>
    <row r="372" spans="1:21" x14ac:dyDescent="0.2">
      <c r="A372" s="2" t="s">
        <v>278</v>
      </c>
      <c r="B372" s="5" t="s">
        <v>275</v>
      </c>
      <c r="C372" s="5">
        <v>327</v>
      </c>
      <c r="D372" s="5" t="s">
        <v>276</v>
      </c>
      <c r="E372" s="2" t="s">
        <v>128</v>
      </c>
      <c r="F372" s="2" t="s">
        <v>129</v>
      </c>
      <c r="G372" s="5" t="s">
        <v>130</v>
      </c>
      <c r="H372" s="5" t="s">
        <v>275</v>
      </c>
      <c r="I372" s="5">
        <v>327</v>
      </c>
      <c r="J372" s="2" t="s">
        <v>28</v>
      </c>
      <c r="K372" s="6" t="s">
        <v>668</v>
      </c>
      <c r="L372" s="5" t="s">
        <v>275</v>
      </c>
      <c r="M372" s="5" t="s">
        <v>133</v>
      </c>
      <c r="N372" s="2" t="s">
        <v>277</v>
      </c>
      <c r="O372" s="2" t="s">
        <v>277</v>
      </c>
      <c r="P372" s="2" t="s">
        <v>278</v>
      </c>
      <c r="Q372" s="2" t="str">
        <f t="shared" si="12"/>
        <v>BABMS327SR095</v>
      </c>
      <c r="R372" s="5" t="s">
        <v>658</v>
      </c>
      <c r="S372" s="5">
        <v>9.5</v>
      </c>
      <c r="T372" s="2">
        <v>18</v>
      </c>
      <c r="U372" s="3" t="str">
        <f t="shared" si="11"/>
        <v>9.5/18  10/12  10.5/6</v>
      </c>
    </row>
    <row r="373" spans="1:21" x14ac:dyDescent="0.2">
      <c r="A373" s="2" t="s">
        <v>278</v>
      </c>
      <c r="B373" s="5" t="s">
        <v>275</v>
      </c>
      <c r="C373" s="5">
        <v>327</v>
      </c>
      <c r="D373" s="5" t="s">
        <v>276</v>
      </c>
      <c r="E373" s="2" t="s">
        <v>128</v>
      </c>
      <c r="F373" s="2" t="s">
        <v>129</v>
      </c>
      <c r="G373" s="5" t="s">
        <v>130</v>
      </c>
      <c r="H373" s="5" t="s">
        <v>275</v>
      </c>
      <c r="I373" s="5">
        <v>327</v>
      </c>
      <c r="J373" s="2" t="s">
        <v>28</v>
      </c>
      <c r="K373" s="6" t="s">
        <v>668</v>
      </c>
      <c r="L373" s="5" t="s">
        <v>275</v>
      </c>
      <c r="M373" s="5" t="s">
        <v>133</v>
      </c>
      <c r="N373" s="2" t="s">
        <v>277</v>
      </c>
      <c r="O373" s="2" t="s">
        <v>277</v>
      </c>
      <c r="P373" s="2" t="s">
        <v>278</v>
      </c>
      <c r="Q373" s="2" t="str">
        <f t="shared" si="12"/>
        <v>BABMS327SR10</v>
      </c>
      <c r="R373" s="5">
        <v>10</v>
      </c>
      <c r="S373" s="5">
        <v>10</v>
      </c>
      <c r="T373" s="2">
        <v>12</v>
      </c>
      <c r="U373" s="3" t="str">
        <f t="shared" si="11"/>
        <v>10/12  10.5/6</v>
      </c>
    </row>
    <row r="374" spans="1:21" x14ac:dyDescent="0.2">
      <c r="A374" s="2" t="s">
        <v>278</v>
      </c>
      <c r="B374" s="5" t="s">
        <v>275</v>
      </c>
      <c r="C374" s="5">
        <v>327</v>
      </c>
      <c r="D374" s="5" t="s">
        <v>276</v>
      </c>
      <c r="E374" s="2" t="s">
        <v>128</v>
      </c>
      <c r="F374" s="2" t="s">
        <v>129</v>
      </c>
      <c r="G374" s="5" t="s">
        <v>130</v>
      </c>
      <c r="H374" s="5" t="s">
        <v>275</v>
      </c>
      <c r="I374" s="5">
        <v>327</v>
      </c>
      <c r="J374" s="2" t="s">
        <v>28</v>
      </c>
      <c r="K374" s="6" t="s">
        <v>668</v>
      </c>
      <c r="L374" s="5" t="s">
        <v>275</v>
      </c>
      <c r="M374" s="5" t="s">
        <v>133</v>
      </c>
      <c r="N374" s="2" t="s">
        <v>277</v>
      </c>
      <c r="O374" s="2" t="s">
        <v>277</v>
      </c>
      <c r="P374" s="2" t="s">
        <v>278</v>
      </c>
      <c r="Q374" s="2" t="str">
        <f t="shared" si="12"/>
        <v>BABMS327SR105</v>
      </c>
      <c r="R374" s="5">
        <v>105</v>
      </c>
      <c r="S374" s="5">
        <v>10.5</v>
      </c>
      <c r="T374" s="2">
        <v>6</v>
      </c>
      <c r="U374" s="3" t="str">
        <f t="shared" si="11"/>
        <v>10.5/6</v>
      </c>
    </row>
    <row r="375" spans="1:21" x14ac:dyDescent="0.2">
      <c r="A375" s="2" t="s">
        <v>280</v>
      </c>
      <c r="B375" s="5" t="s">
        <v>279</v>
      </c>
      <c r="C375" s="5">
        <v>327</v>
      </c>
      <c r="D375" s="5" t="s">
        <v>233</v>
      </c>
      <c r="E375" s="2" t="s">
        <v>128</v>
      </c>
      <c r="F375" s="2" t="s">
        <v>129</v>
      </c>
      <c r="G375" s="5" t="s">
        <v>130</v>
      </c>
      <c r="H375" s="5" t="s">
        <v>279</v>
      </c>
      <c r="I375" s="5">
        <v>327</v>
      </c>
      <c r="J375" s="2" t="s">
        <v>28</v>
      </c>
      <c r="K375" s="6" t="s">
        <v>668</v>
      </c>
      <c r="L375" s="5" t="s">
        <v>279</v>
      </c>
      <c r="M375" s="5" t="s">
        <v>133</v>
      </c>
      <c r="N375" s="2" t="s">
        <v>277</v>
      </c>
      <c r="O375" s="2" t="s">
        <v>277</v>
      </c>
      <c r="P375" s="2" t="s">
        <v>280</v>
      </c>
      <c r="Q375" s="2" t="str">
        <f t="shared" si="12"/>
        <v>BABMS327SP075</v>
      </c>
      <c r="R375" s="5" t="s">
        <v>654</v>
      </c>
      <c r="S375" s="5">
        <v>7.5</v>
      </c>
      <c r="T375" s="2">
        <v>6</v>
      </c>
      <c r="U375" s="3" t="str">
        <f t="shared" si="11"/>
        <v>7.5/6  8/18  8.5/30  9/42  9.5/24  10/18  10.5/6</v>
      </c>
    </row>
    <row r="376" spans="1:21" x14ac:dyDescent="0.2">
      <c r="A376" s="2" t="s">
        <v>280</v>
      </c>
      <c r="B376" s="5" t="s">
        <v>279</v>
      </c>
      <c r="C376" s="5">
        <v>327</v>
      </c>
      <c r="D376" s="5" t="s">
        <v>233</v>
      </c>
      <c r="E376" s="2" t="s">
        <v>128</v>
      </c>
      <c r="F376" s="2" t="s">
        <v>129</v>
      </c>
      <c r="G376" s="5" t="s">
        <v>130</v>
      </c>
      <c r="H376" s="5" t="s">
        <v>279</v>
      </c>
      <c r="I376" s="5">
        <v>327</v>
      </c>
      <c r="J376" s="2" t="s">
        <v>28</v>
      </c>
      <c r="K376" s="6" t="s">
        <v>668</v>
      </c>
      <c r="L376" s="5" t="s">
        <v>279</v>
      </c>
      <c r="M376" s="5" t="s">
        <v>133</v>
      </c>
      <c r="N376" s="2" t="s">
        <v>277</v>
      </c>
      <c r="O376" s="2" t="s">
        <v>277</v>
      </c>
      <c r="P376" s="2" t="s">
        <v>280</v>
      </c>
      <c r="Q376" s="2" t="str">
        <f t="shared" si="12"/>
        <v>BABMS327SP08</v>
      </c>
      <c r="R376" s="5" t="s">
        <v>655</v>
      </c>
      <c r="S376" s="5">
        <v>8</v>
      </c>
      <c r="T376" s="2">
        <v>18</v>
      </c>
      <c r="U376" s="3" t="str">
        <f t="shared" si="11"/>
        <v>8/18  8.5/30  9/42  9.5/24  10/18  10.5/6</v>
      </c>
    </row>
    <row r="377" spans="1:21" x14ac:dyDescent="0.2">
      <c r="A377" s="2" t="s">
        <v>280</v>
      </c>
      <c r="B377" s="5" t="s">
        <v>279</v>
      </c>
      <c r="C377" s="5">
        <v>327</v>
      </c>
      <c r="D377" s="5" t="s">
        <v>233</v>
      </c>
      <c r="E377" s="2" t="s">
        <v>128</v>
      </c>
      <c r="F377" s="2" t="s">
        <v>129</v>
      </c>
      <c r="G377" s="5" t="s">
        <v>130</v>
      </c>
      <c r="H377" s="5" t="s">
        <v>279</v>
      </c>
      <c r="I377" s="5">
        <v>327</v>
      </c>
      <c r="J377" s="2" t="s">
        <v>28</v>
      </c>
      <c r="K377" s="6" t="s">
        <v>668</v>
      </c>
      <c r="L377" s="5" t="s">
        <v>279</v>
      </c>
      <c r="M377" s="5" t="s">
        <v>133</v>
      </c>
      <c r="N377" s="2" t="s">
        <v>277</v>
      </c>
      <c r="O377" s="2" t="s">
        <v>277</v>
      </c>
      <c r="P377" s="2" t="s">
        <v>280</v>
      </c>
      <c r="Q377" s="2" t="str">
        <f t="shared" si="12"/>
        <v>BABMS327SP085</v>
      </c>
      <c r="R377" s="5" t="s">
        <v>656</v>
      </c>
      <c r="S377" s="5">
        <v>8.5</v>
      </c>
      <c r="T377" s="2">
        <v>30</v>
      </c>
      <c r="U377" s="3" t="str">
        <f t="shared" si="11"/>
        <v>8.5/30  9/42  9.5/24  10/18  10.5/6</v>
      </c>
    </row>
    <row r="378" spans="1:21" x14ac:dyDescent="0.2">
      <c r="A378" s="2" t="s">
        <v>280</v>
      </c>
      <c r="B378" s="5" t="s">
        <v>279</v>
      </c>
      <c r="C378" s="5">
        <v>327</v>
      </c>
      <c r="D378" s="5" t="s">
        <v>233</v>
      </c>
      <c r="E378" s="2" t="s">
        <v>128</v>
      </c>
      <c r="F378" s="2" t="s">
        <v>129</v>
      </c>
      <c r="G378" s="5" t="s">
        <v>130</v>
      </c>
      <c r="H378" s="5" t="s">
        <v>279</v>
      </c>
      <c r="I378" s="5">
        <v>327</v>
      </c>
      <c r="J378" s="2" t="s">
        <v>28</v>
      </c>
      <c r="K378" s="6" t="s">
        <v>668</v>
      </c>
      <c r="L378" s="5" t="s">
        <v>279</v>
      </c>
      <c r="M378" s="5" t="s">
        <v>133</v>
      </c>
      <c r="N378" s="2" t="s">
        <v>277</v>
      </c>
      <c r="O378" s="2" t="s">
        <v>277</v>
      </c>
      <c r="P378" s="2" t="s">
        <v>280</v>
      </c>
      <c r="Q378" s="2" t="str">
        <f t="shared" si="12"/>
        <v>BABMS327SP09</v>
      </c>
      <c r="R378" s="5" t="s">
        <v>657</v>
      </c>
      <c r="S378" s="5">
        <v>9</v>
      </c>
      <c r="T378" s="2">
        <v>42</v>
      </c>
      <c r="U378" s="3" t="str">
        <f t="shared" si="11"/>
        <v>9/42  9.5/24  10/18  10.5/6</v>
      </c>
    </row>
    <row r="379" spans="1:21" x14ac:dyDescent="0.2">
      <c r="A379" s="2" t="s">
        <v>280</v>
      </c>
      <c r="B379" s="5" t="s">
        <v>279</v>
      </c>
      <c r="C379" s="5">
        <v>327</v>
      </c>
      <c r="D379" s="5" t="s">
        <v>233</v>
      </c>
      <c r="E379" s="2" t="s">
        <v>128</v>
      </c>
      <c r="F379" s="2" t="s">
        <v>129</v>
      </c>
      <c r="G379" s="5" t="s">
        <v>130</v>
      </c>
      <c r="H379" s="5" t="s">
        <v>279</v>
      </c>
      <c r="I379" s="5">
        <v>327</v>
      </c>
      <c r="J379" s="2" t="s">
        <v>28</v>
      </c>
      <c r="K379" s="6" t="s">
        <v>668</v>
      </c>
      <c r="L379" s="5" t="s">
        <v>279</v>
      </c>
      <c r="M379" s="5" t="s">
        <v>133</v>
      </c>
      <c r="N379" s="2" t="s">
        <v>277</v>
      </c>
      <c r="O379" s="2" t="s">
        <v>277</v>
      </c>
      <c r="P379" s="2" t="s">
        <v>280</v>
      </c>
      <c r="Q379" s="2" t="str">
        <f t="shared" si="12"/>
        <v>BABMS327SP095</v>
      </c>
      <c r="R379" s="5" t="s">
        <v>658</v>
      </c>
      <c r="S379" s="5">
        <v>9.5</v>
      </c>
      <c r="T379" s="2">
        <v>24</v>
      </c>
      <c r="U379" s="3" t="str">
        <f t="shared" si="11"/>
        <v>9.5/24  10/18  10.5/6</v>
      </c>
    </row>
    <row r="380" spans="1:21" x14ac:dyDescent="0.2">
      <c r="A380" s="2" t="s">
        <v>280</v>
      </c>
      <c r="B380" s="5" t="s">
        <v>279</v>
      </c>
      <c r="C380" s="5">
        <v>327</v>
      </c>
      <c r="D380" s="5" t="s">
        <v>233</v>
      </c>
      <c r="E380" s="2" t="s">
        <v>128</v>
      </c>
      <c r="F380" s="2" t="s">
        <v>129</v>
      </c>
      <c r="G380" s="5" t="s">
        <v>130</v>
      </c>
      <c r="H380" s="5" t="s">
        <v>279</v>
      </c>
      <c r="I380" s="5">
        <v>327</v>
      </c>
      <c r="J380" s="2" t="s">
        <v>28</v>
      </c>
      <c r="K380" s="6" t="s">
        <v>668</v>
      </c>
      <c r="L380" s="5" t="s">
        <v>279</v>
      </c>
      <c r="M380" s="5" t="s">
        <v>133</v>
      </c>
      <c r="N380" s="2" t="s">
        <v>277</v>
      </c>
      <c r="O380" s="2" t="s">
        <v>277</v>
      </c>
      <c r="P380" s="2" t="s">
        <v>280</v>
      </c>
      <c r="Q380" s="2" t="str">
        <f t="shared" si="12"/>
        <v>BABMS327SP10</v>
      </c>
      <c r="R380" s="5">
        <v>10</v>
      </c>
      <c r="S380" s="5">
        <v>10</v>
      </c>
      <c r="T380" s="2">
        <v>18</v>
      </c>
      <c r="U380" s="3" t="str">
        <f t="shared" si="11"/>
        <v>10/18  10.5/6</v>
      </c>
    </row>
    <row r="381" spans="1:21" x14ac:dyDescent="0.2">
      <c r="A381" s="2" t="s">
        <v>280</v>
      </c>
      <c r="B381" s="5" t="s">
        <v>279</v>
      </c>
      <c r="C381" s="5">
        <v>327</v>
      </c>
      <c r="D381" s="5" t="s">
        <v>233</v>
      </c>
      <c r="E381" s="2" t="s">
        <v>128</v>
      </c>
      <c r="F381" s="2" t="s">
        <v>129</v>
      </c>
      <c r="G381" s="5" t="s">
        <v>130</v>
      </c>
      <c r="H381" s="5" t="s">
        <v>279</v>
      </c>
      <c r="I381" s="5">
        <v>327</v>
      </c>
      <c r="J381" s="2" t="s">
        <v>28</v>
      </c>
      <c r="K381" s="6" t="s">
        <v>668</v>
      </c>
      <c r="L381" s="5" t="s">
        <v>279</v>
      </c>
      <c r="M381" s="5" t="s">
        <v>133</v>
      </c>
      <c r="N381" s="2" t="s">
        <v>277</v>
      </c>
      <c r="O381" s="2" t="s">
        <v>277</v>
      </c>
      <c r="P381" s="2" t="s">
        <v>280</v>
      </c>
      <c r="Q381" s="2" t="str">
        <f t="shared" si="12"/>
        <v>BABMS327SP105</v>
      </c>
      <c r="R381" s="5">
        <v>105</v>
      </c>
      <c r="S381" s="5">
        <v>10.5</v>
      </c>
      <c r="T381" s="2">
        <v>6</v>
      </c>
      <c r="U381" s="3" t="str">
        <f t="shared" si="11"/>
        <v>10.5/6</v>
      </c>
    </row>
    <row r="382" spans="1:21" x14ac:dyDescent="0.2">
      <c r="A382" s="2" t="s">
        <v>281</v>
      </c>
      <c r="B382" s="5" t="s">
        <v>222</v>
      </c>
      <c r="C382" s="5">
        <v>327</v>
      </c>
      <c r="D382" s="5" t="s">
        <v>223</v>
      </c>
      <c r="E382" s="2" t="s">
        <v>128</v>
      </c>
      <c r="F382" s="2" t="s">
        <v>129</v>
      </c>
      <c r="G382" s="5" t="s">
        <v>130</v>
      </c>
      <c r="H382" s="5" t="s">
        <v>222</v>
      </c>
      <c r="I382" s="5">
        <v>327</v>
      </c>
      <c r="J382" s="2" t="s">
        <v>28</v>
      </c>
      <c r="K382" s="6" t="s">
        <v>668</v>
      </c>
      <c r="L382" s="5" t="s">
        <v>222</v>
      </c>
      <c r="M382" s="5" t="s">
        <v>133</v>
      </c>
      <c r="N382" s="2" t="s">
        <v>277</v>
      </c>
      <c r="O382" s="2" t="s">
        <v>277</v>
      </c>
      <c r="P382" s="2" t="s">
        <v>281</v>
      </c>
      <c r="Q382" s="2" t="str">
        <f t="shared" si="12"/>
        <v>BABMS327RC075</v>
      </c>
      <c r="R382" s="5" t="s">
        <v>654</v>
      </c>
      <c r="S382" s="5">
        <v>7.5</v>
      </c>
      <c r="T382" s="2">
        <v>12</v>
      </c>
      <c r="U382" s="3" t="str">
        <f t="shared" si="11"/>
        <v>7.5/12  8/24  8.5/36  9/60  9.5/36  10/24  10.5/12</v>
      </c>
    </row>
    <row r="383" spans="1:21" x14ac:dyDescent="0.2">
      <c r="A383" s="2" t="s">
        <v>281</v>
      </c>
      <c r="B383" s="5" t="s">
        <v>222</v>
      </c>
      <c r="C383" s="5">
        <v>327</v>
      </c>
      <c r="D383" s="5" t="s">
        <v>223</v>
      </c>
      <c r="E383" s="2" t="s">
        <v>128</v>
      </c>
      <c r="F383" s="2" t="s">
        <v>129</v>
      </c>
      <c r="G383" s="5" t="s">
        <v>130</v>
      </c>
      <c r="H383" s="5" t="s">
        <v>222</v>
      </c>
      <c r="I383" s="5">
        <v>327</v>
      </c>
      <c r="J383" s="2" t="s">
        <v>28</v>
      </c>
      <c r="K383" s="6" t="s">
        <v>668</v>
      </c>
      <c r="L383" s="5" t="s">
        <v>222</v>
      </c>
      <c r="M383" s="5" t="s">
        <v>133</v>
      </c>
      <c r="N383" s="2" t="s">
        <v>277</v>
      </c>
      <c r="O383" s="2" t="s">
        <v>277</v>
      </c>
      <c r="P383" s="2" t="s">
        <v>281</v>
      </c>
      <c r="Q383" s="2" t="str">
        <f t="shared" si="12"/>
        <v>BABMS327RC08</v>
      </c>
      <c r="R383" s="5" t="s">
        <v>655</v>
      </c>
      <c r="S383" s="5">
        <v>8</v>
      </c>
      <c r="T383" s="2">
        <v>24</v>
      </c>
      <c r="U383" s="3" t="str">
        <f t="shared" si="11"/>
        <v>8/24  8.5/36  9/60  9.5/36  10/24  10.5/12</v>
      </c>
    </row>
    <row r="384" spans="1:21" x14ac:dyDescent="0.2">
      <c r="A384" s="2" t="s">
        <v>281</v>
      </c>
      <c r="B384" s="5" t="s">
        <v>222</v>
      </c>
      <c r="C384" s="5">
        <v>327</v>
      </c>
      <c r="D384" s="5" t="s">
        <v>223</v>
      </c>
      <c r="E384" s="2" t="s">
        <v>128</v>
      </c>
      <c r="F384" s="2" t="s">
        <v>129</v>
      </c>
      <c r="G384" s="5" t="s">
        <v>130</v>
      </c>
      <c r="H384" s="5" t="s">
        <v>222</v>
      </c>
      <c r="I384" s="5">
        <v>327</v>
      </c>
      <c r="J384" s="2" t="s">
        <v>28</v>
      </c>
      <c r="K384" s="6" t="s">
        <v>668</v>
      </c>
      <c r="L384" s="5" t="s">
        <v>222</v>
      </c>
      <c r="M384" s="5" t="s">
        <v>133</v>
      </c>
      <c r="N384" s="2" t="s">
        <v>277</v>
      </c>
      <c r="O384" s="2" t="s">
        <v>277</v>
      </c>
      <c r="P384" s="2" t="s">
        <v>281</v>
      </c>
      <c r="Q384" s="2" t="str">
        <f t="shared" si="12"/>
        <v>BABMS327RC085</v>
      </c>
      <c r="R384" s="5" t="s">
        <v>656</v>
      </c>
      <c r="S384" s="5">
        <v>8.5</v>
      </c>
      <c r="T384" s="2">
        <v>36</v>
      </c>
      <c r="U384" s="3" t="str">
        <f t="shared" si="11"/>
        <v>8.5/36  9/60  9.5/36  10/24  10.5/12</v>
      </c>
    </row>
    <row r="385" spans="1:21" x14ac:dyDescent="0.2">
      <c r="A385" s="2" t="s">
        <v>281</v>
      </c>
      <c r="B385" s="5" t="s">
        <v>222</v>
      </c>
      <c r="C385" s="5">
        <v>327</v>
      </c>
      <c r="D385" s="5" t="s">
        <v>223</v>
      </c>
      <c r="E385" s="2" t="s">
        <v>128</v>
      </c>
      <c r="F385" s="2" t="s">
        <v>129</v>
      </c>
      <c r="G385" s="5" t="s">
        <v>130</v>
      </c>
      <c r="H385" s="5" t="s">
        <v>222</v>
      </c>
      <c r="I385" s="5">
        <v>327</v>
      </c>
      <c r="J385" s="2" t="s">
        <v>28</v>
      </c>
      <c r="K385" s="6" t="s">
        <v>668</v>
      </c>
      <c r="L385" s="5" t="s">
        <v>222</v>
      </c>
      <c r="M385" s="5" t="s">
        <v>133</v>
      </c>
      <c r="N385" s="2" t="s">
        <v>277</v>
      </c>
      <c r="O385" s="2" t="s">
        <v>277</v>
      </c>
      <c r="P385" s="2" t="s">
        <v>281</v>
      </c>
      <c r="Q385" s="2" t="str">
        <f t="shared" si="12"/>
        <v>BABMS327RC09</v>
      </c>
      <c r="R385" s="5" t="s">
        <v>657</v>
      </c>
      <c r="S385" s="5">
        <v>9</v>
      </c>
      <c r="T385" s="2">
        <v>60</v>
      </c>
      <c r="U385" s="3" t="str">
        <f t="shared" si="11"/>
        <v>9/60  9.5/36  10/24  10.5/12</v>
      </c>
    </row>
    <row r="386" spans="1:21" x14ac:dyDescent="0.2">
      <c r="A386" s="2" t="s">
        <v>281</v>
      </c>
      <c r="B386" s="5" t="s">
        <v>222</v>
      </c>
      <c r="C386" s="5">
        <v>327</v>
      </c>
      <c r="D386" s="5" t="s">
        <v>223</v>
      </c>
      <c r="E386" s="2" t="s">
        <v>128</v>
      </c>
      <c r="F386" s="2" t="s">
        <v>129</v>
      </c>
      <c r="G386" s="5" t="s">
        <v>130</v>
      </c>
      <c r="H386" s="5" t="s">
        <v>222</v>
      </c>
      <c r="I386" s="5">
        <v>327</v>
      </c>
      <c r="J386" s="2" t="s">
        <v>28</v>
      </c>
      <c r="K386" s="6" t="s">
        <v>668</v>
      </c>
      <c r="L386" s="5" t="s">
        <v>222</v>
      </c>
      <c r="M386" s="5" t="s">
        <v>133</v>
      </c>
      <c r="N386" s="2" t="s">
        <v>277</v>
      </c>
      <c r="O386" s="2" t="s">
        <v>277</v>
      </c>
      <c r="P386" s="2" t="s">
        <v>281</v>
      </c>
      <c r="Q386" s="2" t="str">
        <f t="shared" si="12"/>
        <v>BABMS327RC095</v>
      </c>
      <c r="R386" s="5" t="s">
        <v>658</v>
      </c>
      <c r="S386" s="5">
        <v>9.5</v>
      </c>
      <c r="T386" s="2">
        <v>36</v>
      </c>
      <c r="U386" s="3" t="str">
        <f t="shared" si="11"/>
        <v>9.5/36  10/24  10.5/12</v>
      </c>
    </row>
    <row r="387" spans="1:21" x14ac:dyDescent="0.2">
      <c r="A387" s="2" t="s">
        <v>281</v>
      </c>
      <c r="B387" s="5" t="s">
        <v>222</v>
      </c>
      <c r="C387" s="5">
        <v>327</v>
      </c>
      <c r="D387" s="5" t="s">
        <v>223</v>
      </c>
      <c r="E387" s="2" t="s">
        <v>128</v>
      </c>
      <c r="F387" s="2" t="s">
        <v>129</v>
      </c>
      <c r="G387" s="5" t="s">
        <v>130</v>
      </c>
      <c r="H387" s="5" t="s">
        <v>222</v>
      </c>
      <c r="I387" s="5">
        <v>327</v>
      </c>
      <c r="J387" s="2" t="s">
        <v>28</v>
      </c>
      <c r="K387" s="6" t="s">
        <v>668</v>
      </c>
      <c r="L387" s="5" t="s">
        <v>222</v>
      </c>
      <c r="M387" s="5" t="s">
        <v>133</v>
      </c>
      <c r="N387" s="2" t="s">
        <v>277</v>
      </c>
      <c r="O387" s="2" t="s">
        <v>277</v>
      </c>
      <c r="P387" s="2" t="s">
        <v>281</v>
      </c>
      <c r="Q387" s="2" t="str">
        <f t="shared" si="12"/>
        <v>BABMS327RC10</v>
      </c>
      <c r="R387" s="5">
        <v>10</v>
      </c>
      <c r="S387" s="5">
        <v>10</v>
      </c>
      <c r="T387" s="2">
        <v>24</v>
      </c>
      <c r="U387" s="3" t="str">
        <f t="shared" ref="U387:U450" si="13">IF(P387=P388,S387&amp;"/"&amp;T387&amp;"  "&amp;U388,S387&amp;"/"&amp;T387)</f>
        <v>10/24  10.5/12</v>
      </c>
    </row>
    <row r="388" spans="1:21" x14ac:dyDescent="0.2">
      <c r="A388" s="2" t="s">
        <v>281</v>
      </c>
      <c r="B388" s="5" t="s">
        <v>222</v>
      </c>
      <c r="C388" s="5">
        <v>327</v>
      </c>
      <c r="D388" s="5" t="s">
        <v>223</v>
      </c>
      <c r="E388" s="2" t="s">
        <v>128</v>
      </c>
      <c r="F388" s="2" t="s">
        <v>129</v>
      </c>
      <c r="G388" s="5" t="s">
        <v>130</v>
      </c>
      <c r="H388" s="5" t="s">
        <v>222</v>
      </c>
      <c r="I388" s="5">
        <v>327</v>
      </c>
      <c r="J388" s="2" t="s">
        <v>28</v>
      </c>
      <c r="K388" s="6" t="s">
        <v>668</v>
      </c>
      <c r="L388" s="5" t="s">
        <v>222</v>
      </c>
      <c r="M388" s="5" t="s">
        <v>133</v>
      </c>
      <c r="N388" s="2" t="s">
        <v>277</v>
      </c>
      <c r="O388" s="2" t="s">
        <v>277</v>
      </c>
      <c r="P388" s="2" t="s">
        <v>281</v>
      </c>
      <c r="Q388" s="2" t="str">
        <f t="shared" si="12"/>
        <v>BABMS327RC105</v>
      </c>
      <c r="R388" s="5">
        <v>105</v>
      </c>
      <c r="S388" s="5">
        <v>10.5</v>
      </c>
      <c r="T388" s="2">
        <v>12</v>
      </c>
      <c r="U388" s="3" t="str">
        <f t="shared" si="13"/>
        <v>10.5/12</v>
      </c>
    </row>
    <row r="389" spans="1:21" x14ac:dyDescent="0.2">
      <c r="A389" s="2" t="s">
        <v>282</v>
      </c>
      <c r="B389" s="5" t="s">
        <v>232</v>
      </c>
      <c r="C389" s="5">
        <v>327</v>
      </c>
      <c r="D389" s="5" t="s">
        <v>233</v>
      </c>
      <c r="E389" s="2" t="s">
        <v>128</v>
      </c>
      <c r="F389" s="2" t="s">
        <v>129</v>
      </c>
      <c r="G389" s="5" t="s">
        <v>130</v>
      </c>
      <c r="H389" s="5" t="s">
        <v>232</v>
      </c>
      <c r="I389" s="5">
        <v>327</v>
      </c>
      <c r="J389" s="2" t="s">
        <v>28</v>
      </c>
      <c r="K389" s="6" t="s">
        <v>668</v>
      </c>
      <c r="L389" s="5" t="s">
        <v>232</v>
      </c>
      <c r="M389" s="5" t="s">
        <v>133</v>
      </c>
      <c r="N389" s="2" t="s">
        <v>277</v>
      </c>
      <c r="O389" s="2" t="s">
        <v>277</v>
      </c>
      <c r="P389" s="2" t="s">
        <v>282</v>
      </c>
      <c r="Q389" s="2" t="str">
        <f t="shared" si="12"/>
        <v>BABMS327RE075</v>
      </c>
      <c r="R389" s="5" t="s">
        <v>654</v>
      </c>
      <c r="S389" s="5">
        <v>7.5</v>
      </c>
      <c r="T389" s="2">
        <v>6</v>
      </c>
      <c r="U389" s="3" t="str">
        <f t="shared" si="13"/>
        <v>7.5/6  8/36  8.5/54  9/90  9.5/54  10/36  10.5/18</v>
      </c>
    </row>
    <row r="390" spans="1:21" x14ac:dyDescent="0.2">
      <c r="A390" s="2" t="s">
        <v>282</v>
      </c>
      <c r="B390" s="5" t="s">
        <v>232</v>
      </c>
      <c r="C390" s="5">
        <v>327</v>
      </c>
      <c r="D390" s="5" t="s">
        <v>233</v>
      </c>
      <c r="E390" s="2" t="s">
        <v>128</v>
      </c>
      <c r="F390" s="2" t="s">
        <v>129</v>
      </c>
      <c r="G390" s="5" t="s">
        <v>130</v>
      </c>
      <c r="H390" s="5" t="s">
        <v>232</v>
      </c>
      <c r="I390" s="5">
        <v>327</v>
      </c>
      <c r="J390" s="2" t="s">
        <v>28</v>
      </c>
      <c r="K390" s="6" t="s">
        <v>668</v>
      </c>
      <c r="L390" s="5" t="s">
        <v>232</v>
      </c>
      <c r="M390" s="5" t="s">
        <v>133</v>
      </c>
      <c r="N390" s="2" t="s">
        <v>277</v>
      </c>
      <c r="O390" s="2" t="s">
        <v>277</v>
      </c>
      <c r="P390" s="2" t="s">
        <v>282</v>
      </c>
      <c r="Q390" s="2" t="str">
        <f t="shared" si="12"/>
        <v>BABMS327RE08</v>
      </c>
      <c r="R390" s="5" t="s">
        <v>655</v>
      </c>
      <c r="S390" s="5">
        <v>8</v>
      </c>
      <c r="T390" s="2">
        <v>36</v>
      </c>
      <c r="U390" s="3" t="str">
        <f t="shared" si="13"/>
        <v>8/36  8.5/54  9/90  9.5/54  10/36  10.5/18</v>
      </c>
    </row>
    <row r="391" spans="1:21" x14ac:dyDescent="0.2">
      <c r="A391" s="2" t="s">
        <v>282</v>
      </c>
      <c r="B391" s="5" t="s">
        <v>232</v>
      </c>
      <c r="C391" s="5">
        <v>327</v>
      </c>
      <c r="D391" s="5" t="s">
        <v>233</v>
      </c>
      <c r="E391" s="2" t="s">
        <v>128</v>
      </c>
      <c r="F391" s="2" t="s">
        <v>129</v>
      </c>
      <c r="G391" s="5" t="s">
        <v>130</v>
      </c>
      <c r="H391" s="5" t="s">
        <v>232</v>
      </c>
      <c r="I391" s="5">
        <v>327</v>
      </c>
      <c r="J391" s="2" t="s">
        <v>28</v>
      </c>
      <c r="K391" s="6" t="s">
        <v>668</v>
      </c>
      <c r="L391" s="5" t="s">
        <v>232</v>
      </c>
      <c r="M391" s="5" t="s">
        <v>133</v>
      </c>
      <c r="N391" s="2" t="s">
        <v>277</v>
      </c>
      <c r="O391" s="2" t="s">
        <v>277</v>
      </c>
      <c r="P391" s="2" t="s">
        <v>282</v>
      </c>
      <c r="Q391" s="2" t="str">
        <f t="shared" si="12"/>
        <v>BABMS327RE085</v>
      </c>
      <c r="R391" s="5" t="s">
        <v>656</v>
      </c>
      <c r="S391" s="5">
        <v>8.5</v>
      </c>
      <c r="T391" s="2">
        <v>54</v>
      </c>
      <c r="U391" s="3" t="str">
        <f t="shared" si="13"/>
        <v>8.5/54  9/90  9.5/54  10/36  10.5/18</v>
      </c>
    </row>
    <row r="392" spans="1:21" x14ac:dyDescent="0.2">
      <c r="A392" s="2" t="s">
        <v>282</v>
      </c>
      <c r="B392" s="5" t="s">
        <v>232</v>
      </c>
      <c r="C392" s="5">
        <v>327</v>
      </c>
      <c r="D392" s="5" t="s">
        <v>233</v>
      </c>
      <c r="E392" s="2" t="s">
        <v>128</v>
      </c>
      <c r="F392" s="2" t="s">
        <v>129</v>
      </c>
      <c r="G392" s="5" t="s">
        <v>130</v>
      </c>
      <c r="H392" s="5" t="s">
        <v>232</v>
      </c>
      <c r="I392" s="5">
        <v>327</v>
      </c>
      <c r="J392" s="2" t="s">
        <v>28</v>
      </c>
      <c r="K392" s="6" t="s">
        <v>668</v>
      </c>
      <c r="L392" s="5" t="s">
        <v>232</v>
      </c>
      <c r="M392" s="5" t="s">
        <v>133</v>
      </c>
      <c r="N392" s="2" t="s">
        <v>277</v>
      </c>
      <c r="O392" s="2" t="s">
        <v>277</v>
      </c>
      <c r="P392" s="2" t="s">
        <v>282</v>
      </c>
      <c r="Q392" s="2" t="str">
        <f t="shared" si="12"/>
        <v>BABMS327RE09</v>
      </c>
      <c r="R392" s="5" t="s">
        <v>657</v>
      </c>
      <c r="S392" s="5">
        <v>9</v>
      </c>
      <c r="T392" s="2">
        <v>90</v>
      </c>
      <c r="U392" s="3" t="str">
        <f t="shared" si="13"/>
        <v>9/90  9.5/54  10/36  10.5/18</v>
      </c>
    </row>
    <row r="393" spans="1:21" x14ac:dyDescent="0.2">
      <c r="A393" s="2" t="s">
        <v>282</v>
      </c>
      <c r="B393" s="5" t="s">
        <v>232</v>
      </c>
      <c r="C393" s="5">
        <v>327</v>
      </c>
      <c r="D393" s="5" t="s">
        <v>233</v>
      </c>
      <c r="E393" s="2" t="s">
        <v>128</v>
      </c>
      <c r="F393" s="2" t="s">
        <v>129</v>
      </c>
      <c r="G393" s="5" t="s">
        <v>130</v>
      </c>
      <c r="H393" s="5" t="s">
        <v>232</v>
      </c>
      <c r="I393" s="5">
        <v>327</v>
      </c>
      <c r="J393" s="2" t="s">
        <v>28</v>
      </c>
      <c r="K393" s="6" t="s">
        <v>668</v>
      </c>
      <c r="L393" s="5" t="s">
        <v>232</v>
      </c>
      <c r="M393" s="5" t="s">
        <v>133</v>
      </c>
      <c r="N393" s="2" t="s">
        <v>277</v>
      </c>
      <c r="O393" s="2" t="s">
        <v>277</v>
      </c>
      <c r="P393" s="2" t="s">
        <v>282</v>
      </c>
      <c r="Q393" s="2" t="str">
        <f t="shared" si="12"/>
        <v>BABMS327RE095</v>
      </c>
      <c r="R393" s="5" t="s">
        <v>658</v>
      </c>
      <c r="S393" s="5">
        <v>9.5</v>
      </c>
      <c r="T393" s="2">
        <v>54</v>
      </c>
      <c r="U393" s="3" t="str">
        <f t="shared" si="13"/>
        <v>9.5/54  10/36  10.5/18</v>
      </c>
    </row>
    <row r="394" spans="1:21" x14ac:dyDescent="0.2">
      <c r="A394" s="2" t="s">
        <v>282</v>
      </c>
      <c r="B394" s="5" t="s">
        <v>232</v>
      </c>
      <c r="C394" s="5">
        <v>327</v>
      </c>
      <c r="D394" s="5" t="s">
        <v>233</v>
      </c>
      <c r="E394" s="2" t="s">
        <v>128</v>
      </c>
      <c r="F394" s="2" t="s">
        <v>129</v>
      </c>
      <c r="G394" s="5" t="s">
        <v>130</v>
      </c>
      <c r="H394" s="5" t="s">
        <v>232</v>
      </c>
      <c r="I394" s="5">
        <v>327</v>
      </c>
      <c r="J394" s="2" t="s">
        <v>28</v>
      </c>
      <c r="K394" s="6" t="s">
        <v>668</v>
      </c>
      <c r="L394" s="5" t="s">
        <v>232</v>
      </c>
      <c r="M394" s="5" t="s">
        <v>133</v>
      </c>
      <c r="N394" s="2" t="s">
        <v>277</v>
      </c>
      <c r="O394" s="2" t="s">
        <v>277</v>
      </c>
      <c r="P394" s="2" t="s">
        <v>282</v>
      </c>
      <c r="Q394" s="2" t="str">
        <f t="shared" si="12"/>
        <v>BABMS327RE10</v>
      </c>
      <c r="R394" s="5">
        <v>10</v>
      </c>
      <c r="S394" s="5">
        <v>10</v>
      </c>
      <c r="T394" s="2">
        <v>36</v>
      </c>
      <c r="U394" s="3" t="str">
        <f t="shared" si="13"/>
        <v>10/36  10.5/18</v>
      </c>
    </row>
    <row r="395" spans="1:21" x14ac:dyDescent="0.2">
      <c r="A395" s="2" t="s">
        <v>282</v>
      </c>
      <c r="B395" s="5" t="s">
        <v>232</v>
      </c>
      <c r="C395" s="5">
        <v>327</v>
      </c>
      <c r="D395" s="5" t="s">
        <v>233</v>
      </c>
      <c r="E395" s="2" t="s">
        <v>128</v>
      </c>
      <c r="F395" s="2" t="s">
        <v>129</v>
      </c>
      <c r="G395" s="5" t="s">
        <v>130</v>
      </c>
      <c r="H395" s="5" t="s">
        <v>232</v>
      </c>
      <c r="I395" s="5">
        <v>327</v>
      </c>
      <c r="J395" s="2" t="s">
        <v>28</v>
      </c>
      <c r="K395" s="6" t="s">
        <v>668</v>
      </c>
      <c r="L395" s="5" t="s">
        <v>232</v>
      </c>
      <c r="M395" s="5" t="s">
        <v>133</v>
      </c>
      <c r="N395" s="2" t="s">
        <v>277</v>
      </c>
      <c r="O395" s="2" t="s">
        <v>277</v>
      </c>
      <c r="P395" s="2" t="s">
        <v>282</v>
      </c>
      <c r="Q395" s="2" t="str">
        <f t="shared" si="12"/>
        <v>BABMS327RE105</v>
      </c>
      <c r="R395" s="5">
        <v>105</v>
      </c>
      <c r="S395" s="5">
        <v>10.5</v>
      </c>
      <c r="T395" s="2">
        <v>18</v>
      </c>
      <c r="U395" s="3" t="str">
        <f t="shared" si="13"/>
        <v>10.5/18</v>
      </c>
    </row>
    <row r="396" spans="1:21" x14ac:dyDescent="0.2">
      <c r="A396" s="2" t="s">
        <v>283</v>
      </c>
      <c r="B396" s="5" t="s">
        <v>228</v>
      </c>
      <c r="C396" s="5">
        <v>327</v>
      </c>
      <c r="D396" s="5" t="s">
        <v>229</v>
      </c>
      <c r="E396" s="2" t="s">
        <v>128</v>
      </c>
      <c r="F396" s="2" t="s">
        <v>129</v>
      </c>
      <c r="G396" s="5" t="s">
        <v>130</v>
      </c>
      <c r="H396" s="5" t="s">
        <v>228</v>
      </c>
      <c r="I396" s="5">
        <v>327</v>
      </c>
      <c r="J396" s="2" t="s">
        <v>28</v>
      </c>
      <c r="K396" s="6" t="s">
        <v>668</v>
      </c>
      <c r="L396" s="5" t="s">
        <v>228</v>
      </c>
      <c r="M396" s="5" t="s">
        <v>133</v>
      </c>
      <c r="N396" s="2" t="s">
        <v>277</v>
      </c>
      <c r="O396" s="2" t="s">
        <v>277</v>
      </c>
      <c r="P396" s="2" t="s">
        <v>283</v>
      </c>
      <c r="Q396" s="2" t="str">
        <f t="shared" si="12"/>
        <v>BABMS327RD075</v>
      </c>
      <c r="R396" s="5" t="s">
        <v>654</v>
      </c>
      <c r="S396" s="5">
        <v>7.5</v>
      </c>
      <c r="T396" s="2">
        <v>18</v>
      </c>
      <c r="U396" s="3" t="str">
        <f t="shared" si="13"/>
        <v>7.5/18  8/36  8.5/54  9/90  9.5/54  10/36  10.5/18</v>
      </c>
    </row>
    <row r="397" spans="1:21" x14ac:dyDescent="0.2">
      <c r="A397" s="2" t="s">
        <v>283</v>
      </c>
      <c r="B397" s="5" t="s">
        <v>228</v>
      </c>
      <c r="C397" s="5">
        <v>327</v>
      </c>
      <c r="D397" s="5" t="s">
        <v>229</v>
      </c>
      <c r="E397" s="2" t="s">
        <v>128</v>
      </c>
      <c r="F397" s="2" t="s">
        <v>129</v>
      </c>
      <c r="G397" s="5" t="s">
        <v>130</v>
      </c>
      <c r="H397" s="5" t="s">
        <v>228</v>
      </c>
      <c r="I397" s="5">
        <v>327</v>
      </c>
      <c r="J397" s="2" t="s">
        <v>28</v>
      </c>
      <c r="K397" s="6" t="s">
        <v>668</v>
      </c>
      <c r="L397" s="5" t="s">
        <v>228</v>
      </c>
      <c r="M397" s="5" t="s">
        <v>133</v>
      </c>
      <c r="N397" s="2" t="s">
        <v>277</v>
      </c>
      <c r="O397" s="2" t="s">
        <v>277</v>
      </c>
      <c r="P397" s="2" t="s">
        <v>283</v>
      </c>
      <c r="Q397" s="2" t="str">
        <f t="shared" si="12"/>
        <v>BABMS327RD08</v>
      </c>
      <c r="R397" s="5" t="s">
        <v>655</v>
      </c>
      <c r="S397" s="5">
        <v>8</v>
      </c>
      <c r="T397" s="2">
        <v>36</v>
      </c>
      <c r="U397" s="3" t="str">
        <f t="shared" si="13"/>
        <v>8/36  8.5/54  9/90  9.5/54  10/36  10.5/18</v>
      </c>
    </row>
    <row r="398" spans="1:21" x14ac:dyDescent="0.2">
      <c r="A398" s="2" t="s">
        <v>283</v>
      </c>
      <c r="B398" s="5" t="s">
        <v>228</v>
      </c>
      <c r="C398" s="5">
        <v>327</v>
      </c>
      <c r="D398" s="5" t="s">
        <v>229</v>
      </c>
      <c r="E398" s="2" t="s">
        <v>128</v>
      </c>
      <c r="F398" s="2" t="s">
        <v>129</v>
      </c>
      <c r="G398" s="5" t="s">
        <v>130</v>
      </c>
      <c r="H398" s="5" t="s">
        <v>228</v>
      </c>
      <c r="I398" s="5">
        <v>327</v>
      </c>
      <c r="J398" s="2" t="s">
        <v>28</v>
      </c>
      <c r="K398" s="6" t="s">
        <v>668</v>
      </c>
      <c r="L398" s="5" t="s">
        <v>228</v>
      </c>
      <c r="M398" s="5" t="s">
        <v>133</v>
      </c>
      <c r="N398" s="2" t="s">
        <v>277</v>
      </c>
      <c r="O398" s="2" t="s">
        <v>277</v>
      </c>
      <c r="P398" s="2" t="s">
        <v>283</v>
      </c>
      <c r="Q398" s="2" t="str">
        <f t="shared" si="12"/>
        <v>BABMS327RD085</v>
      </c>
      <c r="R398" s="5" t="s">
        <v>656</v>
      </c>
      <c r="S398" s="5">
        <v>8.5</v>
      </c>
      <c r="T398" s="2">
        <v>54</v>
      </c>
      <c r="U398" s="3" t="str">
        <f t="shared" si="13"/>
        <v>8.5/54  9/90  9.5/54  10/36  10.5/18</v>
      </c>
    </row>
    <row r="399" spans="1:21" x14ac:dyDescent="0.2">
      <c r="A399" s="2" t="s">
        <v>283</v>
      </c>
      <c r="B399" s="5" t="s">
        <v>228</v>
      </c>
      <c r="C399" s="5">
        <v>327</v>
      </c>
      <c r="D399" s="5" t="s">
        <v>229</v>
      </c>
      <c r="E399" s="2" t="s">
        <v>128</v>
      </c>
      <c r="F399" s="2" t="s">
        <v>129</v>
      </c>
      <c r="G399" s="5" t="s">
        <v>130</v>
      </c>
      <c r="H399" s="5" t="s">
        <v>228</v>
      </c>
      <c r="I399" s="5">
        <v>327</v>
      </c>
      <c r="J399" s="2" t="s">
        <v>28</v>
      </c>
      <c r="K399" s="6" t="s">
        <v>668</v>
      </c>
      <c r="L399" s="5" t="s">
        <v>228</v>
      </c>
      <c r="M399" s="5" t="s">
        <v>133</v>
      </c>
      <c r="N399" s="2" t="s">
        <v>277</v>
      </c>
      <c r="O399" s="2" t="s">
        <v>277</v>
      </c>
      <c r="P399" s="2" t="s">
        <v>283</v>
      </c>
      <c r="Q399" s="2" t="str">
        <f t="shared" si="12"/>
        <v>BABMS327RD09</v>
      </c>
      <c r="R399" s="5" t="s">
        <v>657</v>
      </c>
      <c r="S399" s="5">
        <v>9</v>
      </c>
      <c r="T399" s="2">
        <v>90</v>
      </c>
      <c r="U399" s="3" t="str">
        <f t="shared" si="13"/>
        <v>9/90  9.5/54  10/36  10.5/18</v>
      </c>
    </row>
    <row r="400" spans="1:21" x14ac:dyDescent="0.2">
      <c r="A400" s="2" t="s">
        <v>283</v>
      </c>
      <c r="B400" s="5" t="s">
        <v>228</v>
      </c>
      <c r="C400" s="5">
        <v>327</v>
      </c>
      <c r="D400" s="5" t="s">
        <v>229</v>
      </c>
      <c r="E400" s="2" t="s">
        <v>128</v>
      </c>
      <c r="F400" s="2" t="s">
        <v>129</v>
      </c>
      <c r="G400" s="5" t="s">
        <v>130</v>
      </c>
      <c r="H400" s="5" t="s">
        <v>228</v>
      </c>
      <c r="I400" s="5">
        <v>327</v>
      </c>
      <c r="J400" s="2" t="s">
        <v>28</v>
      </c>
      <c r="K400" s="6" t="s">
        <v>668</v>
      </c>
      <c r="L400" s="5" t="s">
        <v>228</v>
      </c>
      <c r="M400" s="5" t="s">
        <v>133</v>
      </c>
      <c r="N400" s="2" t="s">
        <v>277</v>
      </c>
      <c r="O400" s="2" t="s">
        <v>277</v>
      </c>
      <c r="P400" s="2" t="s">
        <v>283</v>
      </c>
      <c r="Q400" s="2" t="str">
        <f t="shared" si="12"/>
        <v>BABMS327RD095</v>
      </c>
      <c r="R400" s="5" t="s">
        <v>658</v>
      </c>
      <c r="S400" s="5">
        <v>9.5</v>
      </c>
      <c r="T400" s="2">
        <v>54</v>
      </c>
      <c r="U400" s="3" t="str">
        <f t="shared" si="13"/>
        <v>9.5/54  10/36  10.5/18</v>
      </c>
    </row>
    <row r="401" spans="1:21" x14ac:dyDescent="0.2">
      <c r="A401" s="2" t="s">
        <v>283</v>
      </c>
      <c r="B401" s="5" t="s">
        <v>228</v>
      </c>
      <c r="C401" s="5">
        <v>327</v>
      </c>
      <c r="D401" s="5" t="s">
        <v>229</v>
      </c>
      <c r="E401" s="2" t="s">
        <v>128</v>
      </c>
      <c r="F401" s="2" t="s">
        <v>129</v>
      </c>
      <c r="G401" s="5" t="s">
        <v>130</v>
      </c>
      <c r="H401" s="5" t="s">
        <v>228</v>
      </c>
      <c r="I401" s="5">
        <v>327</v>
      </c>
      <c r="J401" s="2" t="s">
        <v>28</v>
      </c>
      <c r="K401" s="6" t="s">
        <v>668</v>
      </c>
      <c r="L401" s="5" t="s">
        <v>228</v>
      </c>
      <c r="M401" s="5" t="s">
        <v>133</v>
      </c>
      <c r="N401" s="2" t="s">
        <v>277</v>
      </c>
      <c r="O401" s="2" t="s">
        <v>277</v>
      </c>
      <c r="P401" s="2" t="s">
        <v>283</v>
      </c>
      <c r="Q401" s="2" t="str">
        <f t="shared" si="12"/>
        <v>BABMS327RD10</v>
      </c>
      <c r="R401" s="5">
        <v>10</v>
      </c>
      <c r="S401" s="5">
        <v>10</v>
      </c>
      <c r="T401" s="2">
        <v>36</v>
      </c>
      <c r="U401" s="3" t="str">
        <f t="shared" si="13"/>
        <v>10/36  10.5/18</v>
      </c>
    </row>
    <row r="402" spans="1:21" x14ac:dyDescent="0.2">
      <c r="A402" s="2" t="s">
        <v>283</v>
      </c>
      <c r="B402" s="5" t="s">
        <v>228</v>
      </c>
      <c r="C402" s="5">
        <v>327</v>
      </c>
      <c r="D402" s="5" t="s">
        <v>229</v>
      </c>
      <c r="E402" s="2" t="s">
        <v>128</v>
      </c>
      <c r="F402" s="2" t="s">
        <v>129</v>
      </c>
      <c r="G402" s="5" t="s">
        <v>130</v>
      </c>
      <c r="H402" s="5" t="s">
        <v>228</v>
      </c>
      <c r="I402" s="5">
        <v>327</v>
      </c>
      <c r="J402" s="2" t="s">
        <v>28</v>
      </c>
      <c r="K402" s="6" t="s">
        <v>668</v>
      </c>
      <c r="L402" s="5" t="s">
        <v>228</v>
      </c>
      <c r="M402" s="5" t="s">
        <v>133</v>
      </c>
      <c r="N402" s="2" t="s">
        <v>277</v>
      </c>
      <c r="O402" s="2" t="s">
        <v>277</v>
      </c>
      <c r="P402" s="2" t="s">
        <v>283</v>
      </c>
      <c r="Q402" s="2" t="str">
        <f t="shared" si="12"/>
        <v>BABMS327RD105</v>
      </c>
      <c r="R402" s="5">
        <v>105</v>
      </c>
      <c r="S402" s="5">
        <v>10.5</v>
      </c>
      <c r="T402" s="2">
        <v>18</v>
      </c>
      <c r="U402" s="3" t="str">
        <f t="shared" si="13"/>
        <v>10.5/18</v>
      </c>
    </row>
    <row r="403" spans="1:21" x14ac:dyDescent="0.2">
      <c r="A403" s="2" t="s">
        <v>285</v>
      </c>
      <c r="B403" s="5" t="s">
        <v>284</v>
      </c>
      <c r="C403" s="5">
        <v>327</v>
      </c>
      <c r="D403" s="5" t="s">
        <v>23</v>
      </c>
      <c r="E403" s="2" t="s">
        <v>128</v>
      </c>
      <c r="F403" s="2" t="s">
        <v>129</v>
      </c>
      <c r="G403" s="5" t="s">
        <v>130</v>
      </c>
      <c r="H403" s="5" t="s">
        <v>284</v>
      </c>
      <c r="I403" s="5">
        <v>327</v>
      </c>
      <c r="J403" s="2" t="s">
        <v>28</v>
      </c>
      <c r="K403" s="6" t="s">
        <v>668</v>
      </c>
      <c r="L403" s="5" t="s">
        <v>284</v>
      </c>
      <c r="M403" s="5" t="s">
        <v>133</v>
      </c>
      <c r="N403" s="2" t="s">
        <v>277</v>
      </c>
      <c r="O403" s="2" t="s">
        <v>277</v>
      </c>
      <c r="P403" s="2" t="s">
        <v>285</v>
      </c>
      <c r="Q403" s="2" t="str">
        <f t="shared" si="12"/>
        <v>BABMS327CBW075</v>
      </c>
      <c r="R403" s="5" t="s">
        <v>654</v>
      </c>
      <c r="S403" s="5">
        <v>7.5</v>
      </c>
      <c r="T403" s="2">
        <v>60</v>
      </c>
      <c r="U403" s="3" t="str">
        <f t="shared" si="13"/>
        <v>7.5/60  8/119  8.5/176  9/293  9.5/178  10/120  10.5/56</v>
      </c>
    </row>
    <row r="404" spans="1:21" x14ac:dyDescent="0.2">
      <c r="A404" s="2" t="s">
        <v>285</v>
      </c>
      <c r="B404" s="5" t="s">
        <v>284</v>
      </c>
      <c r="C404" s="5">
        <v>327</v>
      </c>
      <c r="D404" s="5" t="s">
        <v>23</v>
      </c>
      <c r="E404" s="2" t="s">
        <v>128</v>
      </c>
      <c r="F404" s="2" t="s">
        <v>129</v>
      </c>
      <c r="G404" s="5" t="s">
        <v>130</v>
      </c>
      <c r="H404" s="5" t="s">
        <v>284</v>
      </c>
      <c r="I404" s="5">
        <v>327</v>
      </c>
      <c r="J404" s="2" t="s">
        <v>28</v>
      </c>
      <c r="K404" s="6" t="s">
        <v>668</v>
      </c>
      <c r="L404" s="5" t="s">
        <v>284</v>
      </c>
      <c r="M404" s="5" t="s">
        <v>133</v>
      </c>
      <c r="N404" s="2" t="s">
        <v>277</v>
      </c>
      <c r="O404" s="2" t="s">
        <v>277</v>
      </c>
      <c r="P404" s="2" t="s">
        <v>285</v>
      </c>
      <c r="Q404" s="2" t="str">
        <f t="shared" si="12"/>
        <v>BABMS327CBW08</v>
      </c>
      <c r="R404" s="5" t="s">
        <v>655</v>
      </c>
      <c r="S404" s="5">
        <v>8</v>
      </c>
      <c r="T404" s="2">
        <v>119</v>
      </c>
      <c r="U404" s="3" t="str">
        <f t="shared" si="13"/>
        <v>8/119  8.5/176  9/293  9.5/178  10/120  10.5/56</v>
      </c>
    </row>
    <row r="405" spans="1:21" x14ac:dyDescent="0.2">
      <c r="A405" s="2" t="s">
        <v>285</v>
      </c>
      <c r="B405" s="5" t="s">
        <v>284</v>
      </c>
      <c r="C405" s="5">
        <v>327</v>
      </c>
      <c r="D405" s="5" t="s">
        <v>23</v>
      </c>
      <c r="E405" s="2" t="s">
        <v>128</v>
      </c>
      <c r="F405" s="2" t="s">
        <v>129</v>
      </c>
      <c r="G405" s="5" t="s">
        <v>130</v>
      </c>
      <c r="H405" s="5" t="s">
        <v>284</v>
      </c>
      <c r="I405" s="5">
        <v>327</v>
      </c>
      <c r="J405" s="2" t="s">
        <v>28</v>
      </c>
      <c r="K405" s="6" t="s">
        <v>668</v>
      </c>
      <c r="L405" s="5" t="s">
        <v>284</v>
      </c>
      <c r="M405" s="5" t="s">
        <v>133</v>
      </c>
      <c r="N405" s="2" t="s">
        <v>277</v>
      </c>
      <c r="O405" s="2" t="s">
        <v>277</v>
      </c>
      <c r="P405" s="2" t="s">
        <v>285</v>
      </c>
      <c r="Q405" s="2" t="str">
        <f t="shared" si="12"/>
        <v>BABMS327CBW085</v>
      </c>
      <c r="R405" s="5" t="s">
        <v>656</v>
      </c>
      <c r="S405" s="5">
        <v>8.5</v>
      </c>
      <c r="T405" s="2">
        <v>176</v>
      </c>
      <c r="U405" s="3" t="str">
        <f t="shared" si="13"/>
        <v>8.5/176  9/293  9.5/178  10/120  10.5/56</v>
      </c>
    </row>
    <row r="406" spans="1:21" x14ac:dyDescent="0.2">
      <c r="A406" s="2" t="s">
        <v>285</v>
      </c>
      <c r="B406" s="5" t="s">
        <v>284</v>
      </c>
      <c r="C406" s="5">
        <v>327</v>
      </c>
      <c r="D406" s="5" t="s">
        <v>23</v>
      </c>
      <c r="E406" s="2" t="s">
        <v>128</v>
      </c>
      <c r="F406" s="2" t="s">
        <v>129</v>
      </c>
      <c r="G406" s="5" t="s">
        <v>130</v>
      </c>
      <c r="H406" s="5" t="s">
        <v>284</v>
      </c>
      <c r="I406" s="5">
        <v>327</v>
      </c>
      <c r="J406" s="2" t="s">
        <v>28</v>
      </c>
      <c r="K406" s="6" t="s">
        <v>668</v>
      </c>
      <c r="L406" s="5" t="s">
        <v>284</v>
      </c>
      <c r="M406" s="5" t="s">
        <v>133</v>
      </c>
      <c r="N406" s="2" t="s">
        <v>277</v>
      </c>
      <c r="O406" s="2" t="s">
        <v>277</v>
      </c>
      <c r="P406" s="2" t="s">
        <v>285</v>
      </c>
      <c r="Q406" s="2" t="str">
        <f t="shared" si="12"/>
        <v>BABMS327CBW09</v>
      </c>
      <c r="R406" s="5" t="s">
        <v>657</v>
      </c>
      <c r="S406" s="5">
        <v>9</v>
      </c>
      <c r="T406" s="2">
        <v>293</v>
      </c>
      <c r="U406" s="3" t="str">
        <f t="shared" si="13"/>
        <v>9/293  9.5/178  10/120  10.5/56</v>
      </c>
    </row>
    <row r="407" spans="1:21" x14ac:dyDescent="0.2">
      <c r="A407" s="2" t="s">
        <v>285</v>
      </c>
      <c r="B407" s="5" t="s">
        <v>284</v>
      </c>
      <c r="C407" s="5">
        <v>327</v>
      </c>
      <c r="D407" s="5" t="s">
        <v>23</v>
      </c>
      <c r="E407" s="2" t="s">
        <v>128</v>
      </c>
      <c r="F407" s="2" t="s">
        <v>129</v>
      </c>
      <c r="G407" s="5" t="s">
        <v>130</v>
      </c>
      <c r="H407" s="5" t="s">
        <v>284</v>
      </c>
      <c r="I407" s="5">
        <v>327</v>
      </c>
      <c r="J407" s="2" t="s">
        <v>28</v>
      </c>
      <c r="K407" s="6" t="s">
        <v>668</v>
      </c>
      <c r="L407" s="5" t="s">
        <v>284</v>
      </c>
      <c r="M407" s="5" t="s">
        <v>133</v>
      </c>
      <c r="N407" s="2" t="s">
        <v>277</v>
      </c>
      <c r="O407" s="2" t="s">
        <v>277</v>
      </c>
      <c r="P407" s="2" t="s">
        <v>285</v>
      </c>
      <c r="Q407" s="2" t="str">
        <f t="shared" si="12"/>
        <v>BABMS327CBW095</v>
      </c>
      <c r="R407" s="5" t="s">
        <v>658</v>
      </c>
      <c r="S407" s="5">
        <v>9.5</v>
      </c>
      <c r="T407" s="2">
        <v>178</v>
      </c>
      <c r="U407" s="3" t="str">
        <f t="shared" si="13"/>
        <v>9.5/178  10/120  10.5/56</v>
      </c>
    </row>
    <row r="408" spans="1:21" x14ac:dyDescent="0.2">
      <c r="A408" s="2" t="s">
        <v>285</v>
      </c>
      <c r="B408" s="5" t="s">
        <v>284</v>
      </c>
      <c r="C408" s="5">
        <v>327</v>
      </c>
      <c r="D408" s="5" t="s">
        <v>23</v>
      </c>
      <c r="E408" s="2" t="s">
        <v>128</v>
      </c>
      <c r="F408" s="2" t="s">
        <v>129</v>
      </c>
      <c r="G408" s="5" t="s">
        <v>130</v>
      </c>
      <c r="H408" s="5" t="s">
        <v>284</v>
      </c>
      <c r="I408" s="5">
        <v>327</v>
      </c>
      <c r="J408" s="2" t="s">
        <v>28</v>
      </c>
      <c r="K408" s="6" t="s">
        <v>668</v>
      </c>
      <c r="L408" s="5" t="s">
        <v>284</v>
      </c>
      <c r="M408" s="5" t="s">
        <v>133</v>
      </c>
      <c r="N408" s="2" t="s">
        <v>277</v>
      </c>
      <c r="O408" s="2" t="s">
        <v>277</v>
      </c>
      <c r="P408" s="2" t="s">
        <v>285</v>
      </c>
      <c r="Q408" s="2" t="str">
        <f t="shared" si="12"/>
        <v>BABMS327CBW10</v>
      </c>
      <c r="R408" s="5">
        <v>10</v>
      </c>
      <c r="S408" s="5">
        <v>10</v>
      </c>
      <c r="T408" s="2">
        <v>120</v>
      </c>
      <c r="U408" s="3" t="str">
        <f t="shared" si="13"/>
        <v>10/120  10.5/56</v>
      </c>
    </row>
    <row r="409" spans="1:21" x14ac:dyDescent="0.2">
      <c r="A409" s="2" t="s">
        <v>285</v>
      </c>
      <c r="B409" s="5" t="s">
        <v>284</v>
      </c>
      <c r="C409" s="5">
        <v>327</v>
      </c>
      <c r="D409" s="5" t="s">
        <v>23</v>
      </c>
      <c r="E409" s="2" t="s">
        <v>128</v>
      </c>
      <c r="F409" s="2" t="s">
        <v>129</v>
      </c>
      <c r="G409" s="5" t="s">
        <v>130</v>
      </c>
      <c r="H409" s="5" t="s">
        <v>284</v>
      </c>
      <c r="I409" s="5">
        <v>327</v>
      </c>
      <c r="J409" s="2" t="s">
        <v>28</v>
      </c>
      <c r="K409" s="6" t="s">
        <v>668</v>
      </c>
      <c r="L409" s="5" t="s">
        <v>284</v>
      </c>
      <c r="M409" s="5" t="s">
        <v>133</v>
      </c>
      <c r="N409" s="2" t="s">
        <v>277</v>
      </c>
      <c r="O409" s="2" t="s">
        <v>277</v>
      </c>
      <c r="P409" s="2" t="s">
        <v>285</v>
      </c>
      <c r="Q409" s="2" t="str">
        <f t="shared" si="12"/>
        <v>BABMS327CBW105</v>
      </c>
      <c r="R409" s="5">
        <v>105</v>
      </c>
      <c r="S409" s="5">
        <v>10.5</v>
      </c>
      <c r="T409" s="2">
        <v>56</v>
      </c>
      <c r="U409" s="3" t="str">
        <f t="shared" si="13"/>
        <v>10.5/56</v>
      </c>
    </row>
    <row r="410" spans="1:21" x14ac:dyDescent="0.2">
      <c r="A410" s="2" t="s">
        <v>287</v>
      </c>
      <c r="B410" s="5" t="s">
        <v>286</v>
      </c>
      <c r="C410" s="5">
        <v>327</v>
      </c>
      <c r="D410" s="5" t="s">
        <v>23</v>
      </c>
      <c r="E410" s="2" t="s">
        <v>128</v>
      </c>
      <c r="F410" s="2" t="s">
        <v>129</v>
      </c>
      <c r="G410" s="5" t="s">
        <v>130</v>
      </c>
      <c r="H410" s="5" t="s">
        <v>286</v>
      </c>
      <c r="I410" s="5">
        <v>327</v>
      </c>
      <c r="J410" s="2" t="s">
        <v>28</v>
      </c>
      <c r="K410" s="6" t="s">
        <v>668</v>
      </c>
      <c r="L410" s="5" t="s">
        <v>286</v>
      </c>
      <c r="M410" s="5" t="s">
        <v>133</v>
      </c>
      <c r="N410" s="2" t="s">
        <v>277</v>
      </c>
      <c r="O410" s="2" t="s">
        <v>277</v>
      </c>
      <c r="P410" s="2" t="s">
        <v>287</v>
      </c>
      <c r="Q410" s="2" t="str">
        <f t="shared" si="12"/>
        <v>BABMS327CTB08</v>
      </c>
      <c r="R410" s="5" t="s">
        <v>655</v>
      </c>
      <c r="S410" s="5">
        <v>8</v>
      </c>
      <c r="T410" s="2">
        <v>60</v>
      </c>
      <c r="U410" s="3" t="str">
        <f t="shared" si="13"/>
        <v>8/60  8.5/90  9/150  9.5/90  10/60  10.5/30</v>
      </c>
    </row>
    <row r="411" spans="1:21" x14ac:dyDescent="0.2">
      <c r="A411" s="2" t="s">
        <v>287</v>
      </c>
      <c r="B411" s="5" t="s">
        <v>286</v>
      </c>
      <c r="C411" s="5">
        <v>327</v>
      </c>
      <c r="D411" s="5" t="s">
        <v>23</v>
      </c>
      <c r="E411" s="2" t="s">
        <v>128</v>
      </c>
      <c r="F411" s="2" t="s">
        <v>129</v>
      </c>
      <c r="G411" s="5" t="s">
        <v>130</v>
      </c>
      <c r="H411" s="5" t="s">
        <v>286</v>
      </c>
      <c r="I411" s="5">
        <v>327</v>
      </c>
      <c r="J411" s="2" t="s">
        <v>28</v>
      </c>
      <c r="K411" s="6" t="s">
        <v>668</v>
      </c>
      <c r="L411" s="5" t="s">
        <v>286</v>
      </c>
      <c r="M411" s="5" t="s">
        <v>133</v>
      </c>
      <c r="N411" s="2" t="s">
        <v>277</v>
      </c>
      <c r="O411" s="2" t="s">
        <v>277</v>
      </c>
      <c r="P411" s="2" t="s">
        <v>287</v>
      </c>
      <c r="Q411" s="2" t="str">
        <f t="shared" si="12"/>
        <v>BABMS327CTB085</v>
      </c>
      <c r="R411" s="5" t="s">
        <v>656</v>
      </c>
      <c r="S411" s="5">
        <v>8.5</v>
      </c>
      <c r="T411" s="2">
        <v>90</v>
      </c>
      <c r="U411" s="3" t="str">
        <f t="shared" si="13"/>
        <v>8.5/90  9/150  9.5/90  10/60  10.5/30</v>
      </c>
    </row>
    <row r="412" spans="1:21" x14ac:dyDescent="0.2">
      <c r="A412" s="2" t="s">
        <v>287</v>
      </c>
      <c r="B412" s="5" t="s">
        <v>286</v>
      </c>
      <c r="C412" s="5">
        <v>327</v>
      </c>
      <c r="D412" s="5" t="s">
        <v>23</v>
      </c>
      <c r="E412" s="2" t="s">
        <v>128</v>
      </c>
      <c r="F412" s="2" t="s">
        <v>129</v>
      </c>
      <c r="G412" s="5" t="s">
        <v>130</v>
      </c>
      <c r="H412" s="5" t="s">
        <v>286</v>
      </c>
      <c r="I412" s="5">
        <v>327</v>
      </c>
      <c r="J412" s="2" t="s">
        <v>28</v>
      </c>
      <c r="K412" s="6" t="s">
        <v>668</v>
      </c>
      <c r="L412" s="5" t="s">
        <v>286</v>
      </c>
      <c r="M412" s="5" t="s">
        <v>133</v>
      </c>
      <c r="N412" s="2" t="s">
        <v>277</v>
      </c>
      <c r="O412" s="2" t="s">
        <v>277</v>
      </c>
      <c r="P412" s="2" t="s">
        <v>287</v>
      </c>
      <c r="Q412" s="2" t="str">
        <f t="shared" si="12"/>
        <v>BABMS327CTB09</v>
      </c>
      <c r="R412" s="5" t="s">
        <v>657</v>
      </c>
      <c r="S412" s="5">
        <v>9</v>
      </c>
      <c r="T412" s="2">
        <v>150</v>
      </c>
      <c r="U412" s="3" t="str">
        <f t="shared" si="13"/>
        <v>9/150  9.5/90  10/60  10.5/30</v>
      </c>
    </row>
    <row r="413" spans="1:21" x14ac:dyDescent="0.2">
      <c r="A413" s="2" t="s">
        <v>287</v>
      </c>
      <c r="B413" s="5" t="s">
        <v>286</v>
      </c>
      <c r="C413" s="5">
        <v>327</v>
      </c>
      <c r="D413" s="5" t="s">
        <v>23</v>
      </c>
      <c r="E413" s="2" t="s">
        <v>128</v>
      </c>
      <c r="F413" s="2" t="s">
        <v>129</v>
      </c>
      <c r="G413" s="5" t="s">
        <v>130</v>
      </c>
      <c r="H413" s="5" t="s">
        <v>286</v>
      </c>
      <c r="I413" s="5">
        <v>327</v>
      </c>
      <c r="J413" s="2" t="s">
        <v>28</v>
      </c>
      <c r="K413" s="6" t="s">
        <v>668</v>
      </c>
      <c r="L413" s="5" t="s">
        <v>286</v>
      </c>
      <c r="M413" s="5" t="s">
        <v>133</v>
      </c>
      <c r="N413" s="2" t="s">
        <v>277</v>
      </c>
      <c r="O413" s="2" t="s">
        <v>277</v>
      </c>
      <c r="P413" s="2" t="s">
        <v>287</v>
      </c>
      <c r="Q413" s="2" t="str">
        <f t="shared" si="12"/>
        <v>BABMS327CTB095</v>
      </c>
      <c r="R413" s="5" t="s">
        <v>658</v>
      </c>
      <c r="S413" s="5">
        <v>9.5</v>
      </c>
      <c r="T413" s="2">
        <v>90</v>
      </c>
      <c r="U413" s="3" t="str">
        <f t="shared" si="13"/>
        <v>9.5/90  10/60  10.5/30</v>
      </c>
    </row>
    <row r="414" spans="1:21" x14ac:dyDescent="0.2">
      <c r="A414" s="2" t="s">
        <v>287</v>
      </c>
      <c r="B414" s="5" t="s">
        <v>286</v>
      </c>
      <c r="C414" s="5">
        <v>327</v>
      </c>
      <c r="D414" s="5" t="s">
        <v>23</v>
      </c>
      <c r="E414" s="2" t="s">
        <v>128</v>
      </c>
      <c r="F414" s="2" t="s">
        <v>129</v>
      </c>
      <c r="G414" s="5" t="s">
        <v>130</v>
      </c>
      <c r="H414" s="5" t="s">
        <v>286</v>
      </c>
      <c r="I414" s="5">
        <v>327</v>
      </c>
      <c r="J414" s="2" t="s">
        <v>28</v>
      </c>
      <c r="K414" s="6" t="s">
        <v>668</v>
      </c>
      <c r="L414" s="5" t="s">
        <v>286</v>
      </c>
      <c r="M414" s="5" t="s">
        <v>133</v>
      </c>
      <c r="N414" s="2" t="s">
        <v>277</v>
      </c>
      <c r="O414" s="2" t="s">
        <v>277</v>
      </c>
      <c r="P414" s="2" t="s">
        <v>287</v>
      </c>
      <c r="Q414" s="2" t="str">
        <f t="shared" si="12"/>
        <v>BABMS327CTB10</v>
      </c>
      <c r="R414" s="5">
        <v>10</v>
      </c>
      <c r="S414" s="5">
        <v>10</v>
      </c>
      <c r="T414" s="2">
        <v>60</v>
      </c>
      <c r="U414" s="3" t="str">
        <f t="shared" si="13"/>
        <v>10/60  10.5/30</v>
      </c>
    </row>
    <row r="415" spans="1:21" x14ac:dyDescent="0.2">
      <c r="A415" s="2" t="s">
        <v>287</v>
      </c>
      <c r="B415" s="5" t="s">
        <v>286</v>
      </c>
      <c r="C415" s="5">
        <v>327</v>
      </c>
      <c r="D415" s="5" t="s">
        <v>23</v>
      </c>
      <c r="E415" s="2" t="s">
        <v>128</v>
      </c>
      <c r="F415" s="2" t="s">
        <v>129</v>
      </c>
      <c r="G415" s="5" t="s">
        <v>130</v>
      </c>
      <c r="H415" s="5" t="s">
        <v>286</v>
      </c>
      <c r="I415" s="5">
        <v>327</v>
      </c>
      <c r="J415" s="2" t="s">
        <v>28</v>
      </c>
      <c r="K415" s="6" t="s">
        <v>668</v>
      </c>
      <c r="L415" s="5" t="s">
        <v>286</v>
      </c>
      <c r="M415" s="5" t="s">
        <v>133</v>
      </c>
      <c r="N415" s="2" t="s">
        <v>277</v>
      </c>
      <c r="O415" s="2" t="s">
        <v>277</v>
      </c>
      <c r="P415" s="2" t="s">
        <v>287</v>
      </c>
      <c r="Q415" s="2" t="str">
        <f t="shared" si="12"/>
        <v>BABMS327CTB105</v>
      </c>
      <c r="R415" s="5">
        <v>105</v>
      </c>
      <c r="S415" s="5">
        <v>10.5</v>
      </c>
      <c r="T415" s="2">
        <v>30</v>
      </c>
      <c r="U415" s="3" t="str">
        <f t="shared" si="13"/>
        <v>10.5/30</v>
      </c>
    </row>
    <row r="416" spans="1:21" x14ac:dyDescent="0.2">
      <c r="A416" s="2" t="s">
        <v>290</v>
      </c>
      <c r="B416" s="5" t="s">
        <v>288</v>
      </c>
      <c r="C416" s="5">
        <v>327</v>
      </c>
      <c r="D416" s="5" t="s">
        <v>289</v>
      </c>
      <c r="E416" s="2" t="s">
        <v>128</v>
      </c>
      <c r="F416" s="2" t="s">
        <v>129</v>
      </c>
      <c r="G416" s="5" t="s">
        <v>130</v>
      </c>
      <c r="H416" s="5" t="s">
        <v>288</v>
      </c>
      <c r="I416" s="5">
        <v>327</v>
      </c>
      <c r="J416" s="2" t="s">
        <v>28</v>
      </c>
      <c r="K416" s="6" t="s">
        <v>668</v>
      </c>
      <c r="L416" s="5" t="s">
        <v>288</v>
      </c>
      <c r="M416" s="5" t="s">
        <v>133</v>
      </c>
      <c r="N416" s="2" t="s">
        <v>277</v>
      </c>
      <c r="O416" s="2" t="s">
        <v>277</v>
      </c>
      <c r="P416" s="2" t="s">
        <v>290</v>
      </c>
      <c r="Q416" s="2" t="str">
        <f t="shared" si="12"/>
        <v>BABMS327CNW075</v>
      </c>
      <c r="R416" s="5" t="s">
        <v>654</v>
      </c>
      <c r="S416" s="5">
        <v>7.5</v>
      </c>
      <c r="T416" s="2">
        <v>12</v>
      </c>
      <c r="U416" s="3" t="str">
        <f t="shared" si="13"/>
        <v>7.5/12  8/24  8.5/36  9/60  9.5/36  10/24  10.5/12</v>
      </c>
    </row>
    <row r="417" spans="1:21" x14ac:dyDescent="0.2">
      <c r="A417" s="2" t="s">
        <v>290</v>
      </c>
      <c r="B417" s="5" t="s">
        <v>288</v>
      </c>
      <c r="C417" s="5">
        <v>327</v>
      </c>
      <c r="D417" s="5" t="s">
        <v>289</v>
      </c>
      <c r="E417" s="2" t="s">
        <v>128</v>
      </c>
      <c r="F417" s="2" t="s">
        <v>129</v>
      </c>
      <c r="G417" s="5" t="s">
        <v>130</v>
      </c>
      <c r="H417" s="5" t="s">
        <v>288</v>
      </c>
      <c r="I417" s="5">
        <v>327</v>
      </c>
      <c r="J417" s="2" t="s">
        <v>28</v>
      </c>
      <c r="K417" s="6" t="s">
        <v>668</v>
      </c>
      <c r="L417" s="5" t="s">
        <v>288</v>
      </c>
      <c r="M417" s="5" t="s">
        <v>133</v>
      </c>
      <c r="N417" s="2" t="s">
        <v>277</v>
      </c>
      <c r="O417" s="2" t="s">
        <v>277</v>
      </c>
      <c r="P417" s="2" t="s">
        <v>290</v>
      </c>
      <c r="Q417" s="2" t="str">
        <f t="shared" si="12"/>
        <v>BABMS327CNW08</v>
      </c>
      <c r="R417" s="5" t="s">
        <v>655</v>
      </c>
      <c r="S417" s="5">
        <v>8</v>
      </c>
      <c r="T417" s="2">
        <v>24</v>
      </c>
      <c r="U417" s="3" t="str">
        <f t="shared" si="13"/>
        <v>8/24  8.5/36  9/60  9.5/36  10/24  10.5/12</v>
      </c>
    </row>
    <row r="418" spans="1:21" x14ac:dyDescent="0.2">
      <c r="A418" s="2" t="s">
        <v>290</v>
      </c>
      <c r="B418" s="5" t="s">
        <v>288</v>
      </c>
      <c r="C418" s="5">
        <v>327</v>
      </c>
      <c r="D418" s="5" t="s">
        <v>289</v>
      </c>
      <c r="E418" s="2" t="s">
        <v>128</v>
      </c>
      <c r="F418" s="2" t="s">
        <v>129</v>
      </c>
      <c r="G418" s="5" t="s">
        <v>130</v>
      </c>
      <c r="H418" s="5" t="s">
        <v>288</v>
      </c>
      <c r="I418" s="5">
        <v>327</v>
      </c>
      <c r="J418" s="2" t="s">
        <v>28</v>
      </c>
      <c r="K418" s="6" t="s">
        <v>668</v>
      </c>
      <c r="L418" s="5" t="s">
        <v>288</v>
      </c>
      <c r="M418" s="5" t="s">
        <v>133</v>
      </c>
      <c r="N418" s="2" t="s">
        <v>277</v>
      </c>
      <c r="O418" s="2" t="s">
        <v>277</v>
      </c>
      <c r="P418" s="2" t="s">
        <v>290</v>
      </c>
      <c r="Q418" s="2" t="str">
        <f t="shared" si="12"/>
        <v>BABMS327CNW085</v>
      </c>
      <c r="R418" s="5" t="s">
        <v>656</v>
      </c>
      <c r="S418" s="5">
        <v>8.5</v>
      </c>
      <c r="T418" s="2">
        <v>36</v>
      </c>
      <c r="U418" s="3" t="str">
        <f t="shared" si="13"/>
        <v>8.5/36  9/60  9.5/36  10/24  10.5/12</v>
      </c>
    </row>
    <row r="419" spans="1:21" x14ac:dyDescent="0.2">
      <c r="A419" s="2" t="s">
        <v>290</v>
      </c>
      <c r="B419" s="5" t="s">
        <v>288</v>
      </c>
      <c r="C419" s="5">
        <v>327</v>
      </c>
      <c r="D419" s="5" t="s">
        <v>289</v>
      </c>
      <c r="E419" s="2" t="s">
        <v>128</v>
      </c>
      <c r="F419" s="2" t="s">
        <v>129</v>
      </c>
      <c r="G419" s="5" t="s">
        <v>130</v>
      </c>
      <c r="H419" s="5" t="s">
        <v>288</v>
      </c>
      <c r="I419" s="5">
        <v>327</v>
      </c>
      <c r="J419" s="2" t="s">
        <v>28</v>
      </c>
      <c r="K419" s="6" t="s">
        <v>668</v>
      </c>
      <c r="L419" s="5" t="s">
        <v>288</v>
      </c>
      <c r="M419" s="5" t="s">
        <v>133</v>
      </c>
      <c r="N419" s="2" t="s">
        <v>277</v>
      </c>
      <c r="O419" s="2" t="s">
        <v>277</v>
      </c>
      <c r="P419" s="2" t="s">
        <v>290</v>
      </c>
      <c r="Q419" s="2" t="str">
        <f t="shared" si="12"/>
        <v>BABMS327CNW09</v>
      </c>
      <c r="R419" s="5" t="s">
        <v>657</v>
      </c>
      <c r="S419" s="5">
        <v>9</v>
      </c>
      <c r="T419" s="2">
        <v>60</v>
      </c>
      <c r="U419" s="3" t="str">
        <f t="shared" si="13"/>
        <v>9/60  9.5/36  10/24  10.5/12</v>
      </c>
    </row>
    <row r="420" spans="1:21" x14ac:dyDescent="0.2">
      <c r="A420" s="2" t="s">
        <v>290</v>
      </c>
      <c r="B420" s="5" t="s">
        <v>288</v>
      </c>
      <c r="C420" s="5">
        <v>327</v>
      </c>
      <c r="D420" s="5" t="s">
        <v>289</v>
      </c>
      <c r="E420" s="2" t="s">
        <v>128</v>
      </c>
      <c r="F420" s="2" t="s">
        <v>129</v>
      </c>
      <c r="G420" s="5" t="s">
        <v>130</v>
      </c>
      <c r="H420" s="5" t="s">
        <v>288</v>
      </c>
      <c r="I420" s="5">
        <v>327</v>
      </c>
      <c r="J420" s="2" t="s">
        <v>28</v>
      </c>
      <c r="K420" s="6" t="s">
        <v>668</v>
      </c>
      <c r="L420" s="5" t="s">
        <v>288</v>
      </c>
      <c r="M420" s="5" t="s">
        <v>133</v>
      </c>
      <c r="N420" s="2" t="s">
        <v>277</v>
      </c>
      <c r="O420" s="2" t="s">
        <v>277</v>
      </c>
      <c r="P420" s="2" t="s">
        <v>290</v>
      </c>
      <c r="Q420" s="2" t="str">
        <f t="shared" si="12"/>
        <v>BABMS327CNW095</v>
      </c>
      <c r="R420" s="5" t="s">
        <v>658</v>
      </c>
      <c r="S420" s="5">
        <v>9.5</v>
      </c>
      <c r="T420" s="2">
        <v>36</v>
      </c>
      <c r="U420" s="3" t="str">
        <f t="shared" si="13"/>
        <v>9.5/36  10/24  10.5/12</v>
      </c>
    </row>
    <row r="421" spans="1:21" x14ac:dyDescent="0.2">
      <c r="A421" s="2" t="s">
        <v>290</v>
      </c>
      <c r="B421" s="5" t="s">
        <v>288</v>
      </c>
      <c r="C421" s="5">
        <v>327</v>
      </c>
      <c r="D421" s="5" t="s">
        <v>289</v>
      </c>
      <c r="E421" s="2" t="s">
        <v>128</v>
      </c>
      <c r="F421" s="2" t="s">
        <v>129</v>
      </c>
      <c r="G421" s="5" t="s">
        <v>130</v>
      </c>
      <c r="H421" s="5" t="s">
        <v>288</v>
      </c>
      <c r="I421" s="5">
        <v>327</v>
      </c>
      <c r="J421" s="2" t="s">
        <v>28</v>
      </c>
      <c r="K421" s="6" t="s">
        <v>668</v>
      </c>
      <c r="L421" s="5" t="s">
        <v>288</v>
      </c>
      <c r="M421" s="5" t="s">
        <v>133</v>
      </c>
      <c r="N421" s="2" t="s">
        <v>277</v>
      </c>
      <c r="O421" s="2" t="s">
        <v>277</v>
      </c>
      <c r="P421" s="2" t="s">
        <v>290</v>
      </c>
      <c r="Q421" s="2" t="str">
        <f t="shared" ref="Q421:Q441" si="14">P421&amp;R421</f>
        <v>BABMS327CNW10</v>
      </c>
      <c r="R421" s="5">
        <v>10</v>
      </c>
      <c r="S421" s="5">
        <v>10</v>
      </c>
      <c r="T421" s="2">
        <v>24</v>
      </c>
      <c r="U421" s="3" t="str">
        <f t="shared" si="13"/>
        <v>10/24  10.5/12</v>
      </c>
    </row>
    <row r="422" spans="1:21" x14ac:dyDescent="0.2">
      <c r="A422" s="2" t="s">
        <v>290</v>
      </c>
      <c r="B422" s="5" t="s">
        <v>288</v>
      </c>
      <c r="C422" s="5">
        <v>327</v>
      </c>
      <c r="D422" s="5" t="s">
        <v>289</v>
      </c>
      <c r="E422" s="2" t="s">
        <v>128</v>
      </c>
      <c r="F422" s="2" t="s">
        <v>129</v>
      </c>
      <c r="G422" s="5" t="s">
        <v>130</v>
      </c>
      <c r="H422" s="5" t="s">
        <v>288</v>
      </c>
      <c r="I422" s="5">
        <v>327</v>
      </c>
      <c r="J422" s="2" t="s">
        <v>28</v>
      </c>
      <c r="K422" s="6" t="s">
        <v>668</v>
      </c>
      <c r="L422" s="5" t="s">
        <v>288</v>
      </c>
      <c r="M422" s="5" t="s">
        <v>133</v>
      </c>
      <c r="N422" s="2" t="s">
        <v>277</v>
      </c>
      <c r="O422" s="2" t="s">
        <v>277</v>
      </c>
      <c r="P422" s="2" t="s">
        <v>290</v>
      </c>
      <c r="Q422" s="2" t="str">
        <f t="shared" si="14"/>
        <v>BABMS327CNW105</v>
      </c>
      <c r="R422" s="5">
        <v>105</v>
      </c>
      <c r="S422" s="5">
        <v>10.5</v>
      </c>
      <c r="T422" s="2">
        <v>12</v>
      </c>
      <c r="U422" s="3" t="str">
        <f t="shared" si="13"/>
        <v>10.5/12</v>
      </c>
    </row>
    <row r="423" spans="1:21" x14ac:dyDescent="0.2">
      <c r="A423" s="2" t="s">
        <v>293</v>
      </c>
      <c r="B423" s="5" t="s">
        <v>291</v>
      </c>
      <c r="C423" s="5">
        <v>327</v>
      </c>
      <c r="D423" s="5" t="s">
        <v>292</v>
      </c>
      <c r="E423" s="2" t="s">
        <v>128</v>
      </c>
      <c r="F423" s="2" t="s">
        <v>129</v>
      </c>
      <c r="G423" s="5" t="s">
        <v>130</v>
      </c>
      <c r="H423" s="5" t="s">
        <v>291</v>
      </c>
      <c r="I423" s="5">
        <v>327</v>
      </c>
      <c r="J423" s="2" t="s">
        <v>28</v>
      </c>
      <c r="K423" s="6" t="s">
        <v>668</v>
      </c>
      <c r="L423" s="5" t="s">
        <v>291</v>
      </c>
      <c r="M423" s="5" t="s">
        <v>133</v>
      </c>
      <c r="N423" s="2" t="s">
        <v>277</v>
      </c>
      <c r="O423" s="2" t="s">
        <v>277</v>
      </c>
      <c r="P423" s="2" t="s">
        <v>293</v>
      </c>
      <c r="Q423" s="2" t="str">
        <f t="shared" si="14"/>
        <v>BABMS327CGW075</v>
      </c>
      <c r="R423" s="5" t="s">
        <v>654</v>
      </c>
      <c r="S423" s="5">
        <v>7.5</v>
      </c>
      <c r="T423" s="2">
        <v>12</v>
      </c>
      <c r="U423" s="3" t="str">
        <f t="shared" si="13"/>
        <v>7.5/12  8/24  8.5/36  9/60  9.5/36  10/24  10.5/12</v>
      </c>
    </row>
    <row r="424" spans="1:21" x14ac:dyDescent="0.2">
      <c r="A424" s="2" t="s">
        <v>293</v>
      </c>
      <c r="B424" s="5" t="s">
        <v>291</v>
      </c>
      <c r="C424" s="5">
        <v>327</v>
      </c>
      <c r="D424" s="5" t="s">
        <v>292</v>
      </c>
      <c r="E424" s="2" t="s">
        <v>128</v>
      </c>
      <c r="F424" s="2" t="s">
        <v>129</v>
      </c>
      <c r="G424" s="5" t="s">
        <v>130</v>
      </c>
      <c r="H424" s="5" t="s">
        <v>291</v>
      </c>
      <c r="I424" s="5">
        <v>327</v>
      </c>
      <c r="J424" s="2" t="s">
        <v>28</v>
      </c>
      <c r="K424" s="6" t="s">
        <v>668</v>
      </c>
      <c r="L424" s="5" t="s">
        <v>291</v>
      </c>
      <c r="M424" s="5" t="s">
        <v>133</v>
      </c>
      <c r="N424" s="2" t="s">
        <v>277</v>
      </c>
      <c r="O424" s="2" t="s">
        <v>277</v>
      </c>
      <c r="P424" s="2" t="s">
        <v>293</v>
      </c>
      <c r="Q424" s="2" t="str">
        <f t="shared" si="14"/>
        <v>BABMS327CGW08</v>
      </c>
      <c r="R424" s="5" t="s">
        <v>655</v>
      </c>
      <c r="S424" s="5">
        <v>8</v>
      </c>
      <c r="T424" s="2">
        <v>24</v>
      </c>
      <c r="U424" s="3" t="str">
        <f t="shared" si="13"/>
        <v>8/24  8.5/36  9/60  9.5/36  10/24  10.5/12</v>
      </c>
    </row>
    <row r="425" spans="1:21" x14ac:dyDescent="0.2">
      <c r="A425" s="2" t="s">
        <v>293</v>
      </c>
      <c r="B425" s="5" t="s">
        <v>291</v>
      </c>
      <c r="C425" s="5">
        <v>327</v>
      </c>
      <c r="D425" s="5" t="s">
        <v>292</v>
      </c>
      <c r="E425" s="2" t="s">
        <v>128</v>
      </c>
      <c r="F425" s="2" t="s">
        <v>129</v>
      </c>
      <c r="G425" s="5" t="s">
        <v>130</v>
      </c>
      <c r="H425" s="5" t="s">
        <v>291</v>
      </c>
      <c r="I425" s="5">
        <v>327</v>
      </c>
      <c r="J425" s="2" t="s">
        <v>28</v>
      </c>
      <c r="K425" s="6" t="s">
        <v>668</v>
      </c>
      <c r="L425" s="5" t="s">
        <v>291</v>
      </c>
      <c r="M425" s="5" t="s">
        <v>133</v>
      </c>
      <c r="N425" s="2" t="s">
        <v>277</v>
      </c>
      <c r="O425" s="2" t="s">
        <v>277</v>
      </c>
      <c r="P425" s="2" t="s">
        <v>293</v>
      </c>
      <c r="Q425" s="2" t="str">
        <f t="shared" si="14"/>
        <v>BABMS327CGW085</v>
      </c>
      <c r="R425" s="5" t="s">
        <v>656</v>
      </c>
      <c r="S425" s="5">
        <v>8.5</v>
      </c>
      <c r="T425" s="2">
        <v>36</v>
      </c>
      <c r="U425" s="3" t="str">
        <f t="shared" si="13"/>
        <v>8.5/36  9/60  9.5/36  10/24  10.5/12</v>
      </c>
    </row>
    <row r="426" spans="1:21" x14ac:dyDescent="0.2">
      <c r="A426" s="2" t="s">
        <v>293</v>
      </c>
      <c r="B426" s="5" t="s">
        <v>291</v>
      </c>
      <c r="C426" s="5">
        <v>327</v>
      </c>
      <c r="D426" s="5" t="s">
        <v>292</v>
      </c>
      <c r="E426" s="2" t="s">
        <v>128</v>
      </c>
      <c r="F426" s="2" t="s">
        <v>129</v>
      </c>
      <c r="G426" s="5" t="s">
        <v>130</v>
      </c>
      <c r="H426" s="5" t="s">
        <v>291</v>
      </c>
      <c r="I426" s="5">
        <v>327</v>
      </c>
      <c r="J426" s="2" t="s">
        <v>28</v>
      </c>
      <c r="K426" s="6" t="s">
        <v>668</v>
      </c>
      <c r="L426" s="5" t="s">
        <v>291</v>
      </c>
      <c r="M426" s="5" t="s">
        <v>133</v>
      </c>
      <c r="N426" s="2" t="s">
        <v>277</v>
      </c>
      <c r="O426" s="2" t="s">
        <v>277</v>
      </c>
      <c r="P426" s="2" t="s">
        <v>293</v>
      </c>
      <c r="Q426" s="2" t="str">
        <f t="shared" si="14"/>
        <v>BABMS327CGW09</v>
      </c>
      <c r="R426" s="5" t="s">
        <v>657</v>
      </c>
      <c r="S426" s="5">
        <v>9</v>
      </c>
      <c r="T426" s="2">
        <v>60</v>
      </c>
      <c r="U426" s="3" t="str">
        <f t="shared" si="13"/>
        <v>9/60  9.5/36  10/24  10.5/12</v>
      </c>
    </row>
    <row r="427" spans="1:21" x14ac:dyDescent="0.2">
      <c r="A427" s="2" t="s">
        <v>293</v>
      </c>
      <c r="B427" s="5" t="s">
        <v>291</v>
      </c>
      <c r="C427" s="5">
        <v>327</v>
      </c>
      <c r="D427" s="5" t="s">
        <v>292</v>
      </c>
      <c r="E427" s="2" t="s">
        <v>128</v>
      </c>
      <c r="F427" s="2" t="s">
        <v>129</v>
      </c>
      <c r="G427" s="5" t="s">
        <v>130</v>
      </c>
      <c r="H427" s="5" t="s">
        <v>291</v>
      </c>
      <c r="I427" s="5">
        <v>327</v>
      </c>
      <c r="J427" s="2" t="s">
        <v>28</v>
      </c>
      <c r="K427" s="6" t="s">
        <v>668</v>
      </c>
      <c r="L427" s="5" t="s">
        <v>291</v>
      </c>
      <c r="M427" s="5" t="s">
        <v>133</v>
      </c>
      <c r="N427" s="2" t="s">
        <v>277</v>
      </c>
      <c r="O427" s="2" t="s">
        <v>277</v>
      </c>
      <c r="P427" s="2" t="s">
        <v>293</v>
      </c>
      <c r="Q427" s="2" t="str">
        <f t="shared" si="14"/>
        <v>BABMS327CGW095</v>
      </c>
      <c r="R427" s="5" t="s">
        <v>658</v>
      </c>
      <c r="S427" s="5">
        <v>9.5</v>
      </c>
      <c r="T427" s="2">
        <v>36</v>
      </c>
      <c r="U427" s="3" t="str">
        <f t="shared" si="13"/>
        <v>9.5/36  10/24  10.5/12</v>
      </c>
    </row>
    <row r="428" spans="1:21" x14ac:dyDescent="0.2">
      <c r="A428" s="2" t="s">
        <v>293</v>
      </c>
      <c r="B428" s="5" t="s">
        <v>291</v>
      </c>
      <c r="C428" s="5">
        <v>327</v>
      </c>
      <c r="D428" s="5" t="s">
        <v>292</v>
      </c>
      <c r="E428" s="2" t="s">
        <v>128</v>
      </c>
      <c r="F428" s="2" t="s">
        <v>129</v>
      </c>
      <c r="G428" s="5" t="s">
        <v>130</v>
      </c>
      <c r="H428" s="5" t="s">
        <v>291</v>
      </c>
      <c r="I428" s="5">
        <v>327</v>
      </c>
      <c r="J428" s="2" t="s">
        <v>28</v>
      </c>
      <c r="K428" s="6" t="s">
        <v>668</v>
      </c>
      <c r="L428" s="5" t="s">
        <v>291</v>
      </c>
      <c r="M428" s="5" t="s">
        <v>133</v>
      </c>
      <c r="N428" s="2" t="s">
        <v>277</v>
      </c>
      <c r="O428" s="2" t="s">
        <v>277</v>
      </c>
      <c r="P428" s="2" t="s">
        <v>293</v>
      </c>
      <c r="Q428" s="2" t="str">
        <f t="shared" si="14"/>
        <v>BABMS327CGW10</v>
      </c>
      <c r="R428" s="5">
        <v>10</v>
      </c>
      <c r="S428" s="5">
        <v>10</v>
      </c>
      <c r="T428" s="2">
        <v>24</v>
      </c>
      <c r="U428" s="3" t="str">
        <f t="shared" si="13"/>
        <v>10/24  10.5/12</v>
      </c>
    </row>
    <row r="429" spans="1:21" x14ac:dyDescent="0.2">
      <c r="A429" s="2" t="s">
        <v>293</v>
      </c>
      <c r="B429" s="5" t="s">
        <v>291</v>
      </c>
      <c r="C429" s="5">
        <v>327</v>
      </c>
      <c r="D429" s="5" t="s">
        <v>292</v>
      </c>
      <c r="E429" s="2" t="s">
        <v>128</v>
      </c>
      <c r="F429" s="2" t="s">
        <v>129</v>
      </c>
      <c r="G429" s="5" t="s">
        <v>130</v>
      </c>
      <c r="H429" s="5" t="s">
        <v>291</v>
      </c>
      <c r="I429" s="5">
        <v>327</v>
      </c>
      <c r="J429" s="2" t="s">
        <v>28</v>
      </c>
      <c r="K429" s="6" t="s">
        <v>668</v>
      </c>
      <c r="L429" s="5" t="s">
        <v>291</v>
      </c>
      <c r="M429" s="5" t="s">
        <v>133</v>
      </c>
      <c r="N429" s="2" t="s">
        <v>277</v>
      </c>
      <c r="O429" s="2" t="s">
        <v>277</v>
      </c>
      <c r="P429" s="2" t="s">
        <v>293</v>
      </c>
      <c r="Q429" s="2" t="str">
        <f t="shared" si="14"/>
        <v>BABMS327CGW105</v>
      </c>
      <c r="R429" s="5">
        <v>105</v>
      </c>
      <c r="S429" s="5">
        <v>10.5</v>
      </c>
      <c r="T429" s="2">
        <v>12</v>
      </c>
      <c r="U429" s="3" t="str">
        <f t="shared" si="13"/>
        <v>10.5/12</v>
      </c>
    </row>
    <row r="430" spans="1:21" x14ac:dyDescent="0.2">
      <c r="A430" s="2" t="s">
        <v>294</v>
      </c>
      <c r="B430" s="5" t="s">
        <v>242</v>
      </c>
      <c r="C430" s="5">
        <v>327</v>
      </c>
      <c r="D430" s="5" t="s">
        <v>243</v>
      </c>
      <c r="E430" s="2" t="s">
        <v>128</v>
      </c>
      <c r="F430" s="2" t="s">
        <v>129</v>
      </c>
      <c r="G430" s="5" t="s">
        <v>238</v>
      </c>
      <c r="H430" s="5" t="s">
        <v>242</v>
      </c>
      <c r="I430" s="5">
        <v>327</v>
      </c>
      <c r="J430" s="2" t="s">
        <v>28</v>
      </c>
      <c r="K430" s="6" t="s">
        <v>668</v>
      </c>
      <c r="L430" s="5" t="s">
        <v>242</v>
      </c>
      <c r="M430" s="5" t="s">
        <v>240</v>
      </c>
      <c r="N430" s="2" t="s">
        <v>277</v>
      </c>
      <c r="O430" s="2" t="s">
        <v>277</v>
      </c>
      <c r="P430" s="2" t="s">
        <v>294</v>
      </c>
      <c r="Q430" s="2" t="str">
        <f t="shared" si="14"/>
        <v>BABWS327EO055</v>
      </c>
      <c r="R430" s="5" t="s">
        <v>659</v>
      </c>
      <c r="S430" s="5">
        <v>5.5</v>
      </c>
      <c r="T430" s="2">
        <v>6</v>
      </c>
      <c r="U430" s="3" t="str">
        <f t="shared" si="13"/>
        <v>5.5/6  6/18  6.5/36  7/42  7.5/36  8/6</v>
      </c>
    </row>
    <row r="431" spans="1:21" x14ac:dyDescent="0.2">
      <c r="A431" s="2" t="s">
        <v>294</v>
      </c>
      <c r="B431" s="5" t="s">
        <v>242</v>
      </c>
      <c r="C431" s="5">
        <v>327</v>
      </c>
      <c r="D431" s="5" t="s">
        <v>243</v>
      </c>
      <c r="E431" s="2" t="s">
        <v>128</v>
      </c>
      <c r="F431" s="2" t="s">
        <v>129</v>
      </c>
      <c r="G431" s="5" t="s">
        <v>238</v>
      </c>
      <c r="H431" s="5" t="s">
        <v>242</v>
      </c>
      <c r="I431" s="5">
        <v>327</v>
      </c>
      <c r="J431" s="2" t="s">
        <v>28</v>
      </c>
      <c r="K431" s="6" t="s">
        <v>668</v>
      </c>
      <c r="L431" s="5" t="s">
        <v>242</v>
      </c>
      <c r="M431" s="5" t="s">
        <v>240</v>
      </c>
      <c r="N431" s="2" t="s">
        <v>277</v>
      </c>
      <c r="O431" s="2" t="s">
        <v>277</v>
      </c>
      <c r="P431" s="2" t="s">
        <v>294</v>
      </c>
      <c r="Q431" s="2" t="str">
        <f t="shared" si="14"/>
        <v>BABWS327EO06</v>
      </c>
      <c r="R431" s="5" t="s">
        <v>660</v>
      </c>
      <c r="S431" s="5">
        <v>6</v>
      </c>
      <c r="T431" s="2">
        <v>18</v>
      </c>
      <c r="U431" s="3" t="str">
        <f t="shared" si="13"/>
        <v>6/18  6.5/36  7/42  7.5/36  8/6</v>
      </c>
    </row>
    <row r="432" spans="1:21" x14ac:dyDescent="0.2">
      <c r="A432" s="2" t="s">
        <v>294</v>
      </c>
      <c r="B432" s="5" t="s">
        <v>242</v>
      </c>
      <c r="C432" s="5">
        <v>327</v>
      </c>
      <c r="D432" s="5" t="s">
        <v>243</v>
      </c>
      <c r="E432" s="2" t="s">
        <v>128</v>
      </c>
      <c r="F432" s="2" t="s">
        <v>129</v>
      </c>
      <c r="G432" s="5" t="s">
        <v>238</v>
      </c>
      <c r="H432" s="5" t="s">
        <v>242</v>
      </c>
      <c r="I432" s="5">
        <v>327</v>
      </c>
      <c r="J432" s="2" t="s">
        <v>28</v>
      </c>
      <c r="K432" s="6" t="s">
        <v>668</v>
      </c>
      <c r="L432" s="5" t="s">
        <v>242</v>
      </c>
      <c r="M432" s="5" t="s">
        <v>240</v>
      </c>
      <c r="N432" s="2" t="s">
        <v>277</v>
      </c>
      <c r="O432" s="2" t="s">
        <v>277</v>
      </c>
      <c r="P432" s="2" t="s">
        <v>294</v>
      </c>
      <c r="Q432" s="2" t="str">
        <f t="shared" si="14"/>
        <v>BABWS327EO065</v>
      </c>
      <c r="R432" s="5" t="s">
        <v>661</v>
      </c>
      <c r="S432" s="5">
        <v>6.5</v>
      </c>
      <c r="T432" s="2">
        <v>36</v>
      </c>
      <c r="U432" s="3" t="str">
        <f t="shared" si="13"/>
        <v>6.5/36  7/42  7.5/36  8/6</v>
      </c>
    </row>
    <row r="433" spans="1:21" x14ac:dyDescent="0.2">
      <c r="A433" s="2" t="s">
        <v>294</v>
      </c>
      <c r="B433" s="5" t="s">
        <v>242</v>
      </c>
      <c r="C433" s="5">
        <v>327</v>
      </c>
      <c r="D433" s="5" t="s">
        <v>243</v>
      </c>
      <c r="E433" s="2" t="s">
        <v>128</v>
      </c>
      <c r="F433" s="2" t="s">
        <v>129</v>
      </c>
      <c r="G433" s="5" t="s">
        <v>238</v>
      </c>
      <c r="H433" s="5" t="s">
        <v>242</v>
      </c>
      <c r="I433" s="5">
        <v>327</v>
      </c>
      <c r="J433" s="2" t="s">
        <v>28</v>
      </c>
      <c r="K433" s="6" t="s">
        <v>668</v>
      </c>
      <c r="L433" s="5" t="s">
        <v>242</v>
      </c>
      <c r="M433" s="5" t="s">
        <v>240</v>
      </c>
      <c r="N433" s="2" t="s">
        <v>277</v>
      </c>
      <c r="O433" s="2" t="s">
        <v>277</v>
      </c>
      <c r="P433" s="2" t="s">
        <v>294</v>
      </c>
      <c r="Q433" s="2" t="str">
        <f t="shared" si="14"/>
        <v>BABWS327EO07</v>
      </c>
      <c r="R433" s="5" t="s">
        <v>662</v>
      </c>
      <c r="S433" s="5">
        <v>7</v>
      </c>
      <c r="T433" s="2">
        <v>42</v>
      </c>
      <c r="U433" s="3" t="str">
        <f t="shared" si="13"/>
        <v>7/42  7.5/36  8/6</v>
      </c>
    </row>
    <row r="434" spans="1:21" x14ac:dyDescent="0.2">
      <c r="A434" s="2" t="s">
        <v>294</v>
      </c>
      <c r="B434" s="5" t="s">
        <v>242</v>
      </c>
      <c r="C434" s="5">
        <v>327</v>
      </c>
      <c r="D434" s="5" t="s">
        <v>243</v>
      </c>
      <c r="E434" s="2" t="s">
        <v>128</v>
      </c>
      <c r="F434" s="2" t="s">
        <v>129</v>
      </c>
      <c r="G434" s="5" t="s">
        <v>238</v>
      </c>
      <c r="H434" s="5" t="s">
        <v>242</v>
      </c>
      <c r="I434" s="5">
        <v>327</v>
      </c>
      <c r="J434" s="2" t="s">
        <v>28</v>
      </c>
      <c r="K434" s="6" t="s">
        <v>668</v>
      </c>
      <c r="L434" s="5" t="s">
        <v>242</v>
      </c>
      <c r="M434" s="5" t="s">
        <v>240</v>
      </c>
      <c r="N434" s="2" t="s">
        <v>277</v>
      </c>
      <c r="O434" s="2" t="s">
        <v>277</v>
      </c>
      <c r="P434" s="2" t="s">
        <v>294</v>
      </c>
      <c r="Q434" s="2" t="str">
        <f t="shared" si="14"/>
        <v>BABWS327EO075</v>
      </c>
      <c r="R434" s="5" t="s">
        <v>654</v>
      </c>
      <c r="S434" s="5">
        <v>7.5</v>
      </c>
      <c r="T434" s="2">
        <v>36</v>
      </c>
      <c r="U434" s="3" t="str">
        <f t="shared" si="13"/>
        <v>7.5/36  8/6</v>
      </c>
    </row>
    <row r="435" spans="1:21" x14ac:dyDescent="0.2">
      <c r="A435" s="2" t="s">
        <v>294</v>
      </c>
      <c r="B435" s="5" t="s">
        <v>242</v>
      </c>
      <c r="C435" s="5">
        <v>327</v>
      </c>
      <c r="D435" s="5" t="s">
        <v>243</v>
      </c>
      <c r="E435" s="2" t="s">
        <v>128</v>
      </c>
      <c r="F435" s="2" t="s">
        <v>129</v>
      </c>
      <c r="G435" s="5" t="s">
        <v>238</v>
      </c>
      <c r="H435" s="5" t="s">
        <v>242</v>
      </c>
      <c r="I435" s="5">
        <v>327</v>
      </c>
      <c r="J435" s="2" t="s">
        <v>28</v>
      </c>
      <c r="K435" s="6" t="s">
        <v>668</v>
      </c>
      <c r="L435" s="5" t="s">
        <v>242</v>
      </c>
      <c r="M435" s="5" t="s">
        <v>240</v>
      </c>
      <c r="N435" s="2" t="s">
        <v>277</v>
      </c>
      <c r="O435" s="2" t="s">
        <v>277</v>
      </c>
      <c r="P435" s="2" t="s">
        <v>294</v>
      </c>
      <c r="Q435" s="2" t="str">
        <f t="shared" si="14"/>
        <v>BABWS327EO08</v>
      </c>
      <c r="R435" s="5" t="s">
        <v>655</v>
      </c>
      <c r="S435" s="5">
        <v>8</v>
      </c>
      <c r="T435" s="2">
        <v>6</v>
      </c>
      <c r="U435" s="3" t="str">
        <f t="shared" si="13"/>
        <v>8/6</v>
      </c>
    </row>
    <row r="436" spans="1:21" x14ac:dyDescent="0.2">
      <c r="A436" s="2" t="s">
        <v>295</v>
      </c>
      <c r="B436" s="5" t="s">
        <v>246</v>
      </c>
      <c r="C436" s="5">
        <v>327</v>
      </c>
      <c r="D436" s="5" t="s">
        <v>247</v>
      </c>
      <c r="E436" s="2" t="s">
        <v>128</v>
      </c>
      <c r="F436" s="2" t="s">
        <v>129</v>
      </c>
      <c r="G436" s="5" t="s">
        <v>238</v>
      </c>
      <c r="H436" s="5" t="s">
        <v>246</v>
      </c>
      <c r="I436" s="5">
        <v>327</v>
      </c>
      <c r="J436" s="2" t="s">
        <v>28</v>
      </c>
      <c r="K436" s="6" t="s">
        <v>668</v>
      </c>
      <c r="L436" s="5" t="s">
        <v>246</v>
      </c>
      <c r="M436" s="5" t="s">
        <v>240</v>
      </c>
      <c r="N436" s="2" t="s">
        <v>277</v>
      </c>
      <c r="O436" s="2" t="s">
        <v>277</v>
      </c>
      <c r="P436" s="2" t="s">
        <v>295</v>
      </c>
      <c r="Q436" s="2" t="str">
        <f t="shared" si="14"/>
        <v>BABWS327TE055</v>
      </c>
      <c r="R436" s="5" t="s">
        <v>659</v>
      </c>
      <c r="S436" s="5">
        <v>5.5</v>
      </c>
      <c r="T436" s="2">
        <v>6</v>
      </c>
      <c r="U436" s="3" t="str">
        <f t="shared" si="13"/>
        <v>5.5/6  6/18  6.5/36  7/42  7.5/36  8/6</v>
      </c>
    </row>
    <row r="437" spans="1:21" x14ac:dyDescent="0.2">
      <c r="A437" s="2" t="s">
        <v>295</v>
      </c>
      <c r="B437" s="5" t="s">
        <v>246</v>
      </c>
      <c r="C437" s="5">
        <v>327</v>
      </c>
      <c r="D437" s="5" t="s">
        <v>247</v>
      </c>
      <c r="E437" s="2" t="s">
        <v>128</v>
      </c>
      <c r="F437" s="2" t="s">
        <v>129</v>
      </c>
      <c r="G437" s="5" t="s">
        <v>238</v>
      </c>
      <c r="H437" s="5" t="s">
        <v>246</v>
      </c>
      <c r="I437" s="5">
        <v>327</v>
      </c>
      <c r="J437" s="2" t="s">
        <v>28</v>
      </c>
      <c r="K437" s="6" t="s">
        <v>668</v>
      </c>
      <c r="L437" s="5" t="s">
        <v>246</v>
      </c>
      <c r="M437" s="5" t="s">
        <v>240</v>
      </c>
      <c r="N437" s="2" t="s">
        <v>277</v>
      </c>
      <c r="O437" s="2" t="s">
        <v>277</v>
      </c>
      <c r="P437" s="2" t="s">
        <v>295</v>
      </c>
      <c r="Q437" s="2" t="str">
        <f t="shared" si="14"/>
        <v>BABWS327TE06</v>
      </c>
      <c r="R437" s="5" t="s">
        <v>660</v>
      </c>
      <c r="S437" s="5">
        <v>6</v>
      </c>
      <c r="T437" s="2">
        <v>18</v>
      </c>
      <c r="U437" s="3" t="str">
        <f t="shared" si="13"/>
        <v>6/18  6.5/36  7/42  7.5/36  8/6</v>
      </c>
    </row>
    <row r="438" spans="1:21" x14ac:dyDescent="0.2">
      <c r="A438" s="2" t="s">
        <v>295</v>
      </c>
      <c r="B438" s="5" t="s">
        <v>246</v>
      </c>
      <c r="C438" s="5">
        <v>327</v>
      </c>
      <c r="D438" s="5" t="s">
        <v>247</v>
      </c>
      <c r="E438" s="2" t="s">
        <v>128</v>
      </c>
      <c r="F438" s="2" t="s">
        <v>129</v>
      </c>
      <c r="G438" s="5" t="s">
        <v>238</v>
      </c>
      <c r="H438" s="5" t="s">
        <v>246</v>
      </c>
      <c r="I438" s="5">
        <v>327</v>
      </c>
      <c r="J438" s="2" t="s">
        <v>28</v>
      </c>
      <c r="K438" s="6" t="s">
        <v>668</v>
      </c>
      <c r="L438" s="5" t="s">
        <v>246</v>
      </c>
      <c r="M438" s="5" t="s">
        <v>240</v>
      </c>
      <c r="N438" s="2" t="s">
        <v>277</v>
      </c>
      <c r="O438" s="2" t="s">
        <v>277</v>
      </c>
      <c r="P438" s="2" t="s">
        <v>295</v>
      </c>
      <c r="Q438" s="2" t="str">
        <f t="shared" si="14"/>
        <v>BABWS327TE065</v>
      </c>
      <c r="R438" s="5" t="s">
        <v>661</v>
      </c>
      <c r="S438" s="5">
        <v>6.5</v>
      </c>
      <c r="T438" s="2">
        <v>36</v>
      </c>
      <c r="U438" s="3" t="str">
        <f t="shared" si="13"/>
        <v>6.5/36  7/42  7.5/36  8/6</v>
      </c>
    </row>
    <row r="439" spans="1:21" x14ac:dyDescent="0.2">
      <c r="A439" s="2" t="s">
        <v>295</v>
      </c>
      <c r="B439" s="5" t="s">
        <v>246</v>
      </c>
      <c r="C439" s="5">
        <v>327</v>
      </c>
      <c r="D439" s="5" t="s">
        <v>247</v>
      </c>
      <c r="E439" s="2" t="s">
        <v>128</v>
      </c>
      <c r="F439" s="2" t="s">
        <v>129</v>
      </c>
      <c r="G439" s="5" t="s">
        <v>238</v>
      </c>
      <c r="H439" s="5" t="s">
        <v>246</v>
      </c>
      <c r="I439" s="5">
        <v>327</v>
      </c>
      <c r="J439" s="2" t="s">
        <v>28</v>
      </c>
      <c r="K439" s="6" t="s">
        <v>668</v>
      </c>
      <c r="L439" s="5" t="s">
        <v>246</v>
      </c>
      <c r="M439" s="5" t="s">
        <v>240</v>
      </c>
      <c r="N439" s="2" t="s">
        <v>277</v>
      </c>
      <c r="O439" s="2" t="s">
        <v>277</v>
      </c>
      <c r="P439" s="2" t="s">
        <v>295</v>
      </c>
      <c r="Q439" s="2" t="str">
        <f t="shared" si="14"/>
        <v>BABWS327TE07</v>
      </c>
      <c r="R439" s="5" t="s">
        <v>662</v>
      </c>
      <c r="S439" s="5">
        <v>7</v>
      </c>
      <c r="T439" s="2">
        <v>42</v>
      </c>
      <c r="U439" s="3" t="str">
        <f t="shared" si="13"/>
        <v>7/42  7.5/36  8/6</v>
      </c>
    </row>
    <row r="440" spans="1:21" x14ac:dyDescent="0.2">
      <c r="A440" s="2" t="s">
        <v>295</v>
      </c>
      <c r="B440" s="5" t="s">
        <v>246</v>
      </c>
      <c r="C440" s="5">
        <v>327</v>
      </c>
      <c r="D440" s="5" t="s">
        <v>247</v>
      </c>
      <c r="E440" s="2" t="s">
        <v>128</v>
      </c>
      <c r="F440" s="2" t="s">
        <v>129</v>
      </c>
      <c r="G440" s="5" t="s">
        <v>238</v>
      </c>
      <c r="H440" s="5" t="s">
        <v>246</v>
      </c>
      <c r="I440" s="5">
        <v>327</v>
      </c>
      <c r="J440" s="2" t="s">
        <v>28</v>
      </c>
      <c r="K440" s="6" t="s">
        <v>668</v>
      </c>
      <c r="L440" s="5" t="s">
        <v>246</v>
      </c>
      <c r="M440" s="5" t="s">
        <v>240</v>
      </c>
      <c r="N440" s="2" t="s">
        <v>277</v>
      </c>
      <c r="O440" s="2" t="s">
        <v>277</v>
      </c>
      <c r="P440" s="2" t="s">
        <v>295</v>
      </c>
      <c r="Q440" s="2" t="str">
        <f t="shared" si="14"/>
        <v>BABWS327TE075</v>
      </c>
      <c r="R440" s="5" t="s">
        <v>654</v>
      </c>
      <c r="S440" s="5">
        <v>7.5</v>
      </c>
      <c r="T440" s="2">
        <v>36</v>
      </c>
      <c r="U440" s="3" t="str">
        <f t="shared" si="13"/>
        <v>7.5/36  8/6</v>
      </c>
    </row>
    <row r="441" spans="1:21" x14ac:dyDescent="0.2">
      <c r="A441" s="2" t="s">
        <v>295</v>
      </c>
      <c r="B441" s="5" t="s">
        <v>246</v>
      </c>
      <c r="C441" s="5">
        <v>327</v>
      </c>
      <c r="D441" s="5" t="s">
        <v>247</v>
      </c>
      <c r="E441" s="2" t="s">
        <v>128</v>
      </c>
      <c r="F441" s="2" t="s">
        <v>129</v>
      </c>
      <c r="G441" s="5" t="s">
        <v>238</v>
      </c>
      <c r="H441" s="5" t="s">
        <v>246</v>
      </c>
      <c r="I441" s="5">
        <v>327</v>
      </c>
      <c r="J441" s="2" t="s">
        <v>28</v>
      </c>
      <c r="K441" s="6" t="s">
        <v>668</v>
      </c>
      <c r="L441" s="5" t="s">
        <v>246</v>
      </c>
      <c r="M441" s="5" t="s">
        <v>240</v>
      </c>
      <c r="N441" s="2" t="s">
        <v>277</v>
      </c>
      <c r="O441" s="2" t="s">
        <v>277</v>
      </c>
      <c r="P441" s="2" t="s">
        <v>295</v>
      </c>
      <c r="Q441" s="2" t="str">
        <f t="shared" si="14"/>
        <v>BABWS327TE08</v>
      </c>
      <c r="R441" s="5" t="s">
        <v>655</v>
      </c>
      <c r="S441" s="5">
        <v>8</v>
      </c>
      <c r="T441" s="2">
        <v>6</v>
      </c>
      <c r="U441" s="3" t="str">
        <f t="shared" si="13"/>
        <v>8/6</v>
      </c>
    </row>
    <row r="442" spans="1:21" x14ac:dyDescent="0.2">
      <c r="A442" s="2" t="str">
        <f t="shared" ref="A442:A473" si="15">O442&amp;B442</f>
        <v>JULGM500CL1</v>
      </c>
      <c r="B442" s="5" t="s">
        <v>296</v>
      </c>
      <c r="C442" s="5">
        <v>500</v>
      </c>
      <c r="D442" s="7"/>
      <c r="E442" s="2" t="s">
        <v>128</v>
      </c>
      <c r="F442" s="2" t="s">
        <v>129</v>
      </c>
      <c r="G442" s="5" t="s">
        <v>297</v>
      </c>
      <c r="H442" s="5" t="s">
        <v>296</v>
      </c>
      <c r="I442" s="5">
        <v>500</v>
      </c>
      <c r="J442" s="5" t="s">
        <v>28</v>
      </c>
      <c r="K442" s="6" t="s">
        <v>668</v>
      </c>
      <c r="L442" s="5" t="s">
        <v>296</v>
      </c>
      <c r="M442" s="5" t="s">
        <v>133</v>
      </c>
      <c r="N442" s="5" t="s">
        <v>298</v>
      </c>
      <c r="O442" s="2" t="s">
        <v>299</v>
      </c>
      <c r="P442" s="2" t="str">
        <f t="shared" ref="P442:P473" si="16">O442&amp;B442</f>
        <v>JULGM500CL1</v>
      </c>
      <c r="Q442" s="2" t="str">
        <f>P442&amp;R442</f>
        <v>JULGM500CL1085</v>
      </c>
      <c r="R442" s="8" t="s">
        <v>656</v>
      </c>
      <c r="S442" s="5">
        <v>8.5</v>
      </c>
      <c r="T442" s="2">
        <v>2</v>
      </c>
      <c r="U442" s="3" t="str">
        <f t="shared" si="13"/>
        <v>8.5/2  9/4  9.5/2  10/2  11/4  12/2</v>
      </c>
    </row>
    <row r="443" spans="1:21" x14ac:dyDescent="0.2">
      <c r="A443" s="2" t="str">
        <f t="shared" si="15"/>
        <v>JULGM500CL1</v>
      </c>
      <c r="B443" s="5" t="s">
        <v>296</v>
      </c>
      <c r="C443" s="5">
        <v>500</v>
      </c>
      <c r="D443" s="7"/>
      <c r="E443" s="2" t="s">
        <v>128</v>
      </c>
      <c r="F443" s="2" t="s">
        <v>129</v>
      </c>
      <c r="G443" s="5" t="s">
        <v>297</v>
      </c>
      <c r="H443" s="5" t="s">
        <v>296</v>
      </c>
      <c r="I443" s="5">
        <v>500</v>
      </c>
      <c r="J443" s="5" t="s">
        <v>28</v>
      </c>
      <c r="K443" s="6" t="s">
        <v>668</v>
      </c>
      <c r="L443" s="5" t="s">
        <v>296</v>
      </c>
      <c r="M443" s="5" t="s">
        <v>133</v>
      </c>
      <c r="N443" s="5" t="s">
        <v>298</v>
      </c>
      <c r="O443" s="2" t="s">
        <v>299</v>
      </c>
      <c r="P443" s="2" t="str">
        <f t="shared" si="16"/>
        <v>JULGM500CL1</v>
      </c>
      <c r="Q443" s="2" t="str">
        <f t="shared" ref="Q443:Q506" si="17">P443&amp;R443</f>
        <v>JULGM500CL109</v>
      </c>
      <c r="R443" s="8" t="s">
        <v>657</v>
      </c>
      <c r="S443" s="5">
        <v>9</v>
      </c>
      <c r="T443" s="2">
        <v>4</v>
      </c>
      <c r="U443" s="3" t="str">
        <f t="shared" si="13"/>
        <v>9/4  9.5/2  10/2  11/4  12/2</v>
      </c>
    </row>
    <row r="444" spans="1:21" x14ac:dyDescent="0.2">
      <c r="A444" s="2" t="str">
        <f t="shared" si="15"/>
        <v>JULGM500CL1</v>
      </c>
      <c r="B444" s="5" t="s">
        <v>296</v>
      </c>
      <c r="C444" s="5">
        <v>500</v>
      </c>
      <c r="D444" s="7"/>
      <c r="E444" s="2" t="s">
        <v>128</v>
      </c>
      <c r="F444" s="2" t="s">
        <v>129</v>
      </c>
      <c r="G444" s="5" t="s">
        <v>297</v>
      </c>
      <c r="H444" s="5" t="s">
        <v>296</v>
      </c>
      <c r="I444" s="5">
        <v>500</v>
      </c>
      <c r="J444" s="5" t="s">
        <v>28</v>
      </c>
      <c r="K444" s="6" t="s">
        <v>668</v>
      </c>
      <c r="L444" s="5" t="s">
        <v>296</v>
      </c>
      <c r="M444" s="5" t="s">
        <v>133</v>
      </c>
      <c r="N444" s="5" t="s">
        <v>298</v>
      </c>
      <c r="O444" s="2" t="s">
        <v>299</v>
      </c>
      <c r="P444" s="2" t="str">
        <f t="shared" si="16"/>
        <v>JULGM500CL1</v>
      </c>
      <c r="Q444" s="2" t="str">
        <f t="shared" si="17"/>
        <v>JULGM500CL1095</v>
      </c>
      <c r="R444" s="8" t="s">
        <v>658</v>
      </c>
      <c r="S444" s="5">
        <v>9.5</v>
      </c>
      <c r="T444" s="2">
        <v>2</v>
      </c>
      <c r="U444" s="3" t="str">
        <f t="shared" si="13"/>
        <v>9.5/2  10/2  11/4  12/2</v>
      </c>
    </row>
    <row r="445" spans="1:21" x14ac:dyDescent="0.2">
      <c r="A445" s="2" t="str">
        <f t="shared" si="15"/>
        <v>JULGM500CL1</v>
      </c>
      <c r="B445" s="5" t="s">
        <v>296</v>
      </c>
      <c r="C445" s="5">
        <v>500</v>
      </c>
      <c r="D445" s="7"/>
      <c r="E445" s="2" t="s">
        <v>128</v>
      </c>
      <c r="F445" s="2" t="s">
        <v>129</v>
      </c>
      <c r="G445" s="5" t="s">
        <v>297</v>
      </c>
      <c r="H445" s="5" t="s">
        <v>296</v>
      </c>
      <c r="I445" s="5">
        <v>500</v>
      </c>
      <c r="J445" s="5" t="s">
        <v>28</v>
      </c>
      <c r="K445" s="6" t="s">
        <v>668</v>
      </c>
      <c r="L445" s="5" t="s">
        <v>296</v>
      </c>
      <c r="M445" s="5" t="s">
        <v>133</v>
      </c>
      <c r="N445" s="5" t="s">
        <v>298</v>
      </c>
      <c r="O445" s="2" t="s">
        <v>299</v>
      </c>
      <c r="P445" s="2" t="str">
        <f t="shared" si="16"/>
        <v>JULGM500CL1</v>
      </c>
      <c r="Q445" s="2" t="str">
        <f t="shared" si="17"/>
        <v>JULGM500CL110</v>
      </c>
      <c r="R445" s="8" t="s">
        <v>489</v>
      </c>
      <c r="S445" s="5">
        <v>10</v>
      </c>
      <c r="T445" s="2">
        <v>2</v>
      </c>
      <c r="U445" s="3" t="str">
        <f t="shared" si="13"/>
        <v>10/2  11/4  12/2</v>
      </c>
    </row>
    <row r="446" spans="1:21" x14ac:dyDescent="0.2">
      <c r="A446" s="2" t="str">
        <f t="shared" si="15"/>
        <v>JULGM500CL1</v>
      </c>
      <c r="B446" s="5" t="s">
        <v>296</v>
      </c>
      <c r="C446" s="5">
        <v>500</v>
      </c>
      <c r="D446" s="7"/>
      <c r="E446" s="2" t="s">
        <v>128</v>
      </c>
      <c r="F446" s="2" t="s">
        <v>129</v>
      </c>
      <c r="G446" s="5" t="s">
        <v>297</v>
      </c>
      <c r="H446" s="5" t="s">
        <v>296</v>
      </c>
      <c r="I446" s="5">
        <v>500</v>
      </c>
      <c r="J446" s="5" t="s">
        <v>28</v>
      </c>
      <c r="K446" s="6" t="s">
        <v>668</v>
      </c>
      <c r="L446" s="5" t="s">
        <v>296</v>
      </c>
      <c r="M446" s="5" t="s">
        <v>133</v>
      </c>
      <c r="N446" s="5" t="s">
        <v>298</v>
      </c>
      <c r="O446" s="2" t="s">
        <v>299</v>
      </c>
      <c r="P446" s="2" t="str">
        <f t="shared" si="16"/>
        <v>JULGM500CL1</v>
      </c>
      <c r="Q446" s="2" t="str">
        <f t="shared" si="17"/>
        <v>JULGM500CL111</v>
      </c>
      <c r="R446" s="8" t="s">
        <v>505</v>
      </c>
      <c r="S446" s="5">
        <v>11</v>
      </c>
      <c r="T446" s="2">
        <v>4</v>
      </c>
      <c r="U446" s="3" t="str">
        <f t="shared" si="13"/>
        <v>11/4  12/2</v>
      </c>
    </row>
    <row r="447" spans="1:21" x14ac:dyDescent="0.2">
      <c r="A447" s="2" t="str">
        <f t="shared" si="15"/>
        <v>JULGM500CL1</v>
      </c>
      <c r="B447" s="5" t="s">
        <v>296</v>
      </c>
      <c r="C447" s="5">
        <v>500</v>
      </c>
      <c r="D447" s="7"/>
      <c r="E447" s="2" t="s">
        <v>128</v>
      </c>
      <c r="F447" s="2" t="s">
        <v>129</v>
      </c>
      <c r="G447" s="5" t="s">
        <v>297</v>
      </c>
      <c r="H447" s="5" t="s">
        <v>296</v>
      </c>
      <c r="I447" s="5">
        <v>500</v>
      </c>
      <c r="J447" s="5" t="s">
        <v>28</v>
      </c>
      <c r="K447" s="6" t="s">
        <v>668</v>
      </c>
      <c r="L447" s="5" t="s">
        <v>296</v>
      </c>
      <c r="M447" s="5" t="s">
        <v>133</v>
      </c>
      <c r="N447" s="5" t="s">
        <v>298</v>
      </c>
      <c r="O447" s="2" t="s">
        <v>299</v>
      </c>
      <c r="P447" s="2" t="str">
        <f t="shared" si="16"/>
        <v>JULGM500CL1</v>
      </c>
      <c r="Q447" s="2" t="str">
        <f t="shared" si="17"/>
        <v>JULGM500CL112</v>
      </c>
      <c r="R447" s="8" t="s">
        <v>507</v>
      </c>
      <c r="S447" s="5">
        <v>12</v>
      </c>
      <c r="T447" s="2">
        <v>2</v>
      </c>
      <c r="U447" s="3" t="str">
        <f t="shared" si="13"/>
        <v>12/2</v>
      </c>
    </row>
    <row r="448" spans="1:21" x14ac:dyDescent="0.2">
      <c r="A448" s="2" t="str">
        <f t="shared" si="15"/>
        <v>JULGM500WT1</v>
      </c>
      <c r="B448" s="5" t="s">
        <v>301</v>
      </c>
      <c r="C448" s="5">
        <v>500</v>
      </c>
      <c r="D448" s="7"/>
      <c r="E448" s="2" t="s">
        <v>128</v>
      </c>
      <c r="F448" s="2" t="s">
        <v>129</v>
      </c>
      <c r="G448" s="5" t="s">
        <v>297</v>
      </c>
      <c r="H448" s="5" t="s">
        <v>301</v>
      </c>
      <c r="I448" s="5">
        <v>500</v>
      </c>
      <c r="J448" s="5" t="s">
        <v>28</v>
      </c>
      <c r="K448" s="6" t="s">
        <v>668</v>
      </c>
      <c r="L448" s="5" t="s">
        <v>301</v>
      </c>
      <c r="M448" s="5" t="s">
        <v>133</v>
      </c>
      <c r="N448" s="5" t="s">
        <v>298</v>
      </c>
      <c r="O448" s="2" t="s">
        <v>299</v>
      </c>
      <c r="P448" s="2" t="str">
        <f t="shared" si="16"/>
        <v>JULGM500WT1</v>
      </c>
      <c r="Q448" s="2" t="str">
        <f t="shared" si="17"/>
        <v>JULGM500WT110</v>
      </c>
      <c r="R448" s="8" t="s">
        <v>489</v>
      </c>
      <c r="S448" s="5">
        <v>10</v>
      </c>
      <c r="T448" s="2">
        <v>2</v>
      </c>
      <c r="U448" s="3" t="str">
        <f t="shared" si="13"/>
        <v>10/2  11/6  11.5/6  12/6  13/6</v>
      </c>
    </row>
    <row r="449" spans="1:21" x14ac:dyDescent="0.2">
      <c r="A449" s="2" t="str">
        <f t="shared" si="15"/>
        <v>JULGM500WT1</v>
      </c>
      <c r="B449" s="5" t="s">
        <v>301</v>
      </c>
      <c r="C449" s="5">
        <v>500</v>
      </c>
      <c r="D449" s="7"/>
      <c r="E449" s="2" t="s">
        <v>128</v>
      </c>
      <c r="F449" s="2" t="s">
        <v>129</v>
      </c>
      <c r="G449" s="5" t="s">
        <v>297</v>
      </c>
      <c r="H449" s="5" t="s">
        <v>301</v>
      </c>
      <c r="I449" s="5">
        <v>500</v>
      </c>
      <c r="J449" s="5" t="s">
        <v>28</v>
      </c>
      <c r="K449" s="6" t="s">
        <v>668</v>
      </c>
      <c r="L449" s="5" t="s">
        <v>301</v>
      </c>
      <c r="M449" s="5" t="s">
        <v>133</v>
      </c>
      <c r="N449" s="5" t="s">
        <v>298</v>
      </c>
      <c r="O449" s="2" t="s">
        <v>299</v>
      </c>
      <c r="P449" s="2" t="str">
        <f t="shared" si="16"/>
        <v>JULGM500WT1</v>
      </c>
      <c r="Q449" s="2" t="str">
        <f t="shared" si="17"/>
        <v>JULGM500WT111</v>
      </c>
      <c r="R449" s="8" t="s">
        <v>505</v>
      </c>
      <c r="S449" s="5">
        <v>11</v>
      </c>
      <c r="T449" s="2">
        <v>6</v>
      </c>
      <c r="U449" s="3" t="str">
        <f t="shared" si="13"/>
        <v>11/6  11.5/6  12/6  13/6</v>
      </c>
    </row>
    <row r="450" spans="1:21" x14ac:dyDescent="0.2">
      <c r="A450" s="2" t="str">
        <f t="shared" si="15"/>
        <v>JULGM500WT1</v>
      </c>
      <c r="B450" s="5" t="s">
        <v>301</v>
      </c>
      <c r="C450" s="5">
        <v>500</v>
      </c>
      <c r="D450" s="7"/>
      <c r="E450" s="2" t="s">
        <v>128</v>
      </c>
      <c r="F450" s="2" t="s">
        <v>129</v>
      </c>
      <c r="G450" s="5" t="s">
        <v>297</v>
      </c>
      <c r="H450" s="5" t="s">
        <v>301</v>
      </c>
      <c r="I450" s="5">
        <v>500</v>
      </c>
      <c r="J450" s="5" t="s">
        <v>28</v>
      </c>
      <c r="K450" s="6" t="s">
        <v>668</v>
      </c>
      <c r="L450" s="5" t="s">
        <v>301</v>
      </c>
      <c r="M450" s="5" t="s">
        <v>133</v>
      </c>
      <c r="N450" s="5" t="s">
        <v>298</v>
      </c>
      <c r="O450" s="2" t="s">
        <v>299</v>
      </c>
      <c r="P450" s="2" t="str">
        <f t="shared" si="16"/>
        <v>JULGM500WT1</v>
      </c>
      <c r="Q450" s="2" t="str">
        <f t="shared" si="17"/>
        <v>JULGM500WT1115</v>
      </c>
      <c r="R450" s="8" t="s">
        <v>663</v>
      </c>
      <c r="S450" s="5">
        <v>11.5</v>
      </c>
      <c r="T450" s="2">
        <v>6</v>
      </c>
      <c r="U450" s="3" t="str">
        <f t="shared" si="13"/>
        <v>11.5/6  12/6  13/6</v>
      </c>
    </row>
    <row r="451" spans="1:21" x14ac:dyDescent="0.2">
      <c r="A451" s="2" t="str">
        <f t="shared" si="15"/>
        <v>JULGM500WT1</v>
      </c>
      <c r="B451" s="5" t="s">
        <v>301</v>
      </c>
      <c r="C451" s="5">
        <v>500</v>
      </c>
      <c r="D451" s="7"/>
      <c r="E451" s="2" t="s">
        <v>128</v>
      </c>
      <c r="F451" s="2" t="s">
        <v>129</v>
      </c>
      <c r="G451" s="5" t="s">
        <v>297</v>
      </c>
      <c r="H451" s="5" t="s">
        <v>301</v>
      </c>
      <c r="I451" s="5">
        <v>500</v>
      </c>
      <c r="J451" s="5" t="s">
        <v>28</v>
      </c>
      <c r="K451" s="6" t="s">
        <v>668</v>
      </c>
      <c r="L451" s="5" t="s">
        <v>301</v>
      </c>
      <c r="M451" s="5" t="s">
        <v>133</v>
      </c>
      <c r="N451" s="5" t="s">
        <v>298</v>
      </c>
      <c r="O451" s="2" t="s">
        <v>299</v>
      </c>
      <c r="P451" s="2" t="str">
        <f t="shared" si="16"/>
        <v>JULGM500WT1</v>
      </c>
      <c r="Q451" s="2" t="str">
        <f t="shared" si="17"/>
        <v>JULGM500WT112</v>
      </c>
      <c r="R451" s="8" t="s">
        <v>507</v>
      </c>
      <c r="S451" s="5">
        <v>12</v>
      </c>
      <c r="T451" s="2">
        <v>6</v>
      </c>
      <c r="U451" s="3" t="str">
        <f t="shared" ref="U451:U514" si="18">IF(P451=P452,S451&amp;"/"&amp;T451&amp;"  "&amp;U452,S451&amp;"/"&amp;T451)</f>
        <v>12/6  13/6</v>
      </c>
    </row>
    <row r="452" spans="1:21" x14ac:dyDescent="0.2">
      <c r="A452" s="2" t="str">
        <f t="shared" si="15"/>
        <v>JULGM500WT1</v>
      </c>
      <c r="B452" s="5" t="s">
        <v>301</v>
      </c>
      <c r="C452" s="5">
        <v>500</v>
      </c>
      <c r="D452" s="7"/>
      <c r="E452" s="2" t="s">
        <v>128</v>
      </c>
      <c r="F452" s="2" t="s">
        <v>129</v>
      </c>
      <c r="G452" s="5" t="s">
        <v>297</v>
      </c>
      <c r="H452" s="5" t="s">
        <v>301</v>
      </c>
      <c r="I452" s="5">
        <v>500</v>
      </c>
      <c r="J452" s="5" t="s">
        <v>28</v>
      </c>
      <c r="K452" s="6" t="s">
        <v>668</v>
      </c>
      <c r="L452" s="5" t="s">
        <v>301</v>
      </c>
      <c r="M452" s="5" t="s">
        <v>133</v>
      </c>
      <c r="N452" s="5" t="s">
        <v>298</v>
      </c>
      <c r="O452" s="2" t="s">
        <v>299</v>
      </c>
      <c r="P452" s="2" t="str">
        <f t="shared" si="16"/>
        <v>JULGM500WT1</v>
      </c>
      <c r="Q452" s="2" t="str">
        <f t="shared" si="17"/>
        <v>JULGM500WT113</v>
      </c>
      <c r="R452" s="8" t="s">
        <v>664</v>
      </c>
      <c r="S452" s="5">
        <v>13</v>
      </c>
      <c r="T452" s="2">
        <v>6</v>
      </c>
      <c r="U452" s="3" t="str">
        <f t="shared" si="18"/>
        <v>13/6</v>
      </c>
    </row>
    <row r="453" spans="1:21" x14ac:dyDescent="0.2">
      <c r="A453" s="2" t="str">
        <f t="shared" si="15"/>
        <v>JULGW500PT1</v>
      </c>
      <c r="B453" s="5" t="s">
        <v>303</v>
      </c>
      <c r="C453" s="5">
        <v>500</v>
      </c>
      <c r="D453" s="7"/>
      <c r="E453" s="2" t="s">
        <v>128</v>
      </c>
      <c r="F453" s="2" t="s">
        <v>129</v>
      </c>
      <c r="G453" s="5" t="s">
        <v>304</v>
      </c>
      <c r="H453" s="5" t="s">
        <v>303</v>
      </c>
      <c r="I453" s="5">
        <v>500</v>
      </c>
      <c r="J453" s="5" t="s">
        <v>28</v>
      </c>
      <c r="K453" s="6" t="s">
        <v>668</v>
      </c>
      <c r="L453" s="5" t="s">
        <v>303</v>
      </c>
      <c r="M453" s="5" t="s">
        <v>240</v>
      </c>
      <c r="N453" s="5" t="s">
        <v>298</v>
      </c>
      <c r="O453" s="2" t="s">
        <v>299</v>
      </c>
      <c r="P453" s="2" t="str">
        <f t="shared" si="16"/>
        <v>JULGW500PT1</v>
      </c>
      <c r="Q453" s="2" t="str">
        <f t="shared" si="17"/>
        <v>JULGW500PT1065</v>
      </c>
      <c r="R453" s="8" t="s">
        <v>661</v>
      </c>
      <c r="S453" s="5">
        <v>6.5</v>
      </c>
      <c r="T453" s="2">
        <v>6</v>
      </c>
      <c r="U453" s="3" t="str">
        <f t="shared" si="18"/>
        <v>6.5/6  7.5/6  8/6  8.5/6</v>
      </c>
    </row>
    <row r="454" spans="1:21" x14ac:dyDescent="0.2">
      <c r="A454" s="2" t="str">
        <f t="shared" si="15"/>
        <v>JULGW500PT1</v>
      </c>
      <c r="B454" s="5" t="s">
        <v>303</v>
      </c>
      <c r="C454" s="5">
        <v>500</v>
      </c>
      <c r="D454" s="7"/>
      <c r="E454" s="2" t="s">
        <v>128</v>
      </c>
      <c r="F454" s="2" t="s">
        <v>129</v>
      </c>
      <c r="G454" s="5" t="s">
        <v>304</v>
      </c>
      <c r="H454" s="5" t="s">
        <v>303</v>
      </c>
      <c r="I454" s="5">
        <v>500</v>
      </c>
      <c r="J454" s="5" t="s">
        <v>28</v>
      </c>
      <c r="K454" s="6" t="s">
        <v>668</v>
      </c>
      <c r="L454" s="5" t="s">
        <v>303</v>
      </c>
      <c r="M454" s="5" t="s">
        <v>240</v>
      </c>
      <c r="N454" s="5" t="s">
        <v>298</v>
      </c>
      <c r="O454" s="2" t="s">
        <v>299</v>
      </c>
      <c r="P454" s="2" t="str">
        <f t="shared" si="16"/>
        <v>JULGW500PT1</v>
      </c>
      <c r="Q454" s="2" t="str">
        <f t="shared" si="17"/>
        <v>JULGW500PT1075</v>
      </c>
      <c r="R454" s="8" t="s">
        <v>654</v>
      </c>
      <c r="S454" s="5">
        <v>7.5</v>
      </c>
      <c r="T454" s="2">
        <v>6</v>
      </c>
      <c r="U454" s="3" t="str">
        <f t="shared" si="18"/>
        <v>7.5/6  8/6  8.5/6</v>
      </c>
    </row>
    <row r="455" spans="1:21" x14ac:dyDescent="0.2">
      <c r="A455" s="2" t="str">
        <f t="shared" si="15"/>
        <v>JULGW500PT1</v>
      </c>
      <c r="B455" s="5" t="s">
        <v>303</v>
      </c>
      <c r="C455" s="5">
        <v>500</v>
      </c>
      <c r="D455" s="7"/>
      <c r="E455" s="2" t="s">
        <v>128</v>
      </c>
      <c r="F455" s="2" t="s">
        <v>129</v>
      </c>
      <c r="G455" s="5" t="s">
        <v>304</v>
      </c>
      <c r="H455" s="5" t="s">
        <v>303</v>
      </c>
      <c r="I455" s="5">
        <v>500</v>
      </c>
      <c r="J455" s="5" t="s">
        <v>28</v>
      </c>
      <c r="K455" s="6" t="s">
        <v>668</v>
      </c>
      <c r="L455" s="5" t="s">
        <v>303</v>
      </c>
      <c r="M455" s="5" t="s">
        <v>240</v>
      </c>
      <c r="N455" s="5" t="s">
        <v>298</v>
      </c>
      <c r="O455" s="2" t="s">
        <v>299</v>
      </c>
      <c r="P455" s="2" t="str">
        <f t="shared" si="16"/>
        <v>JULGW500PT1</v>
      </c>
      <c r="Q455" s="2" t="str">
        <f t="shared" si="17"/>
        <v>JULGW500PT108</v>
      </c>
      <c r="R455" s="8" t="s">
        <v>655</v>
      </c>
      <c r="S455" s="5">
        <v>8</v>
      </c>
      <c r="T455" s="2">
        <v>6</v>
      </c>
      <c r="U455" s="3" t="str">
        <f t="shared" si="18"/>
        <v>8/6  8.5/6</v>
      </c>
    </row>
    <row r="456" spans="1:21" x14ac:dyDescent="0.2">
      <c r="A456" s="2" t="str">
        <f t="shared" si="15"/>
        <v>JULGW500PT1</v>
      </c>
      <c r="B456" s="5" t="s">
        <v>303</v>
      </c>
      <c r="C456" s="5">
        <v>500</v>
      </c>
      <c r="D456" s="7"/>
      <c r="E456" s="2" t="s">
        <v>128</v>
      </c>
      <c r="F456" s="2" t="s">
        <v>129</v>
      </c>
      <c r="G456" s="5" t="s">
        <v>304</v>
      </c>
      <c r="H456" s="5" t="s">
        <v>303</v>
      </c>
      <c r="I456" s="5">
        <v>500</v>
      </c>
      <c r="J456" s="5" t="s">
        <v>28</v>
      </c>
      <c r="K456" s="6" t="s">
        <v>668</v>
      </c>
      <c r="L456" s="5" t="s">
        <v>303</v>
      </c>
      <c r="M456" s="5" t="s">
        <v>240</v>
      </c>
      <c r="N456" s="5" t="s">
        <v>298</v>
      </c>
      <c r="O456" s="2" t="s">
        <v>299</v>
      </c>
      <c r="P456" s="2" t="str">
        <f t="shared" si="16"/>
        <v>JULGW500PT1</v>
      </c>
      <c r="Q456" s="2" t="str">
        <f t="shared" si="17"/>
        <v>JULGW500PT1085</v>
      </c>
      <c r="R456" s="8" t="s">
        <v>656</v>
      </c>
      <c r="S456" s="5">
        <v>8.5</v>
      </c>
      <c r="T456" s="2">
        <v>6</v>
      </c>
      <c r="U456" s="3" t="str">
        <f t="shared" si="18"/>
        <v>8.5/6</v>
      </c>
    </row>
    <row r="457" spans="1:21" x14ac:dyDescent="0.2">
      <c r="A457" s="2" t="str">
        <f t="shared" si="15"/>
        <v>JULM680LB7</v>
      </c>
      <c r="B457" s="5" t="s">
        <v>306</v>
      </c>
      <c r="C457" s="5">
        <v>680</v>
      </c>
      <c r="D457" s="7"/>
      <c r="E457" s="2" t="s">
        <v>128</v>
      </c>
      <c r="F457" s="2" t="s">
        <v>129</v>
      </c>
      <c r="G457" s="5" t="s">
        <v>297</v>
      </c>
      <c r="H457" s="5" t="s">
        <v>306</v>
      </c>
      <c r="I457" s="5">
        <v>680</v>
      </c>
      <c r="J457" s="5" t="s">
        <v>307</v>
      </c>
      <c r="K457" s="6" t="s">
        <v>668</v>
      </c>
      <c r="L457" s="5" t="s">
        <v>306</v>
      </c>
      <c r="M457" s="5" t="s">
        <v>133</v>
      </c>
      <c r="N457" s="5" t="s">
        <v>298</v>
      </c>
      <c r="O457" s="2" t="s">
        <v>299</v>
      </c>
      <c r="P457" s="2" t="str">
        <f t="shared" si="16"/>
        <v>JULM680LB7</v>
      </c>
      <c r="Q457" s="2" t="str">
        <f t="shared" si="17"/>
        <v>JULM680LB709</v>
      </c>
      <c r="R457" s="8" t="s">
        <v>657</v>
      </c>
      <c r="S457" s="5">
        <v>9</v>
      </c>
      <c r="T457" s="2">
        <v>2</v>
      </c>
      <c r="U457" s="3" t="str">
        <f t="shared" si="18"/>
        <v>9/2  9.5/2  10/2  10.5/2  11/2  12/2</v>
      </c>
    </row>
    <row r="458" spans="1:21" x14ac:dyDescent="0.2">
      <c r="A458" s="2" t="str">
        <f t="shared" si="15"/>
        <v>JULM680LB7</v>
      </c>
      <c r="B458" s="5" t="s">
        <v>306</v>
      </c>
      <c r="C458" s="5">
        <v>680</v>
      </c>
      <c r="D458" s="7"/>
      <c r="E458" s="2" t="s">
        <v>128</v>
      </c>
      <c r="F458" s="2" t="s">
        <v>129</v>
      </c>
      <c r="G458" s="5" t="s">
        <v>297</v>
      </c>
      <c r="H458" s="5" t="s">
        <v>306</v>
      </c>
      <c r="I458" s="5">
        <v>680</v>
      </c>
      <c r="J458" s="5" t="s">
        <v>307</v>
      </c>
      <c r="K458" s="6" t="s">
        <v>668</v>
      </c>
      <c r="L458" s="5" t="s">
        <v>306</v>
      </c>
      <c r="M458" s="5" t="s">
        <v>133</v>
      </c>
      <c r="N458" s="5" t="s">
        <v>298</v>
      </c>
      <c r="O458" s="2" t="s">
        <v>299</v>
      </c>
      <c r="P458" s="2" t="str">
        <f t="shared" si="16"/>
        <v>JULM680LB7</v>
      </c>
      <c r="Q458" s="2" t="str">
        <f t="shared" si="17"/>
        <v>JULM680LB7095</v>
      </c>
      <c r="R458" s="8" t="s">
        <v>658</v>
      </c>
      <c r="S458" s="5">
        <v>9.5</v>
      </c>
      <c r="T458" s="2">
        <v>2</v>
      </c>
      <c r="U458" s="3" t="str">
        <f t="shared" si="18"/>
        <v>9.5/2  10/2  10.5/2  11/2  12/2</v>
      </c>
    </row>
    <row r="459" spans="1:21" x14ac:dyDescent="0.2">
      <c r="A459" s="2" t="str">
        <f t="shared" si="15"/>
        <v>JULM680LB7</v>
      </c>
      <c r="B459" s="5" t="s">
        <v>306</v>
      </c>
      <c r="C459" s="5">
        <v>680</v>
      </c>
      <c r="D459" s="7"/>
      <c r="E459" s="2" t="s">
        <v>128</v>
      </c>
      <c r="F459" s="2" t="s">
        <v>129</v>
      </c>
      <c r="G459" s="5" t="s">
        <v>297</v>
      </c>
      <c r="H459" s="5" t="s">
        <v>306</v>
      </c>
      <c r="I459" s="5">
        <v>680</v>
      </c>
      <c r="J459" s="5" t="s">
        <v>307</v>
      </c>
      <c r="K459" s="6" t="s">
        <v>668</v>
      </c>
      <c r="L459" s="5" t="s">
        <v>306</v>
      </c>
      <c r="M459" s="5" t="s">
        <v>133</v>
      </c>
      <c r="N459" s="5" t="s">
        <v>298</v>
      </c>
      <c r="O459" s="2" t="s">
        <v>299</v>
      </c>
      <c r="P459" s="2" t="str">
        <f t="shared" si="16"/>
        <v>JULM680LB7</v>
      </c>
      <c r="Q459" s="2" t="str">
        <f t="shared" si="17"/>
        <v>JULM680LB710</v>
      </c>
      <c r="R459" s="8" t="s">
        <v>489</v>
      </c>
      <c r="S459" s="5">
        <v>10</v>
      </c>
      <c r="T459" s="2">
        <v>2</v>
      </c>
      <c r="U459" s="3" t="str">
        <f t="shared" si="18"/>
        <v>10/2  10.5/2  11/2  12/2</v>
      </c>
    </row>
    <row r="460" spans="1:21" x14ac:dyDescent="0.2">
      <c r="A460" s="2" t="str">
        <f t="shared" si="15"/>
        <v>JULM680LB7</v>
      </c>
      <c r="B460" s="5" t="s">
        <v>306</v>
      </c>
      <c r="C460" s="5">
        <v>680</v>
      </c>
      <c r="D460" s="7"/>
      <c r="E460" s="2" t="s">
        <v>128</v>
      </c>
      <c r="F460" s="2" t="s">
        <v>129</v>
      </c>
      <c r="G460" s="5" t="s">
        <v>297</v>
      </c>
      <c r="H460" s="5" t="s">
        <v>306</v>
      </c>
      <c r="I460" s="5">
        <v>680</v>
      </c>
      <c r="J460" s="5" t="s">
        <v>307</v>
      </c>
      <c r="K460" s="6" t="s">
        <v>668</v>
      </c>
      <c r="L460" s="5" t="s">
        <v>306</v>
      </c>
      <c r="M460" s="5" t="s">
        <v>133</v>
      </c>
      <c r="N460" s="5" t="s">
        <v>298</v>
      </c>
      <c r="O460" s="2" t="s">
        <v>299</v>
      </c>
      <c r="P460" s="2" t="str">
        <f t="shared" si="16"/>
        <v>JULM680LB7</v>
      </c>
      <c r="Q460" s="2" t="str">
        <f t="shared" si="17"/>
        <v>JULM680LB7105</v>
      </c>
      <c r="R460" s="8" t="s">
        <v>665</v>
      </c>
      <c r="S460" s="5">
        <v>10.5</v>
      </c>
      <c r="T460" s="2">
        <v>2</v>
      </c>
      <c r="U460" s="3" t="str">
        <f t="shared" si="18"/>
        <v>10.5/2  11/2  12/2</v>
      </c>
    </row>
    <row r="461" spans="1:21" x14ac:dyDescent="0.2">
      <c r="A461" s="2" t="str">
        <f t="shared" si="15"/>
        <v>JULM680LB7</v>
      </c>
      <c r="B461" s="5" t="s">
        <v>306</v>
      </c>
      <c r="C461" s="5">
        <v>680</v>
      </c>
      <c r="D461" s="7"/>
      <c r="E461" s="2" t="s">
        <v>128</v>
      </c>
      <c r="F461" s="2" t="s">
        <v>129</v>
      </c>
      <c r="G461" s="5" t="s">
        <v>297</v>
      </c>
      <c r="H461" s="5" t="s">
        <v>306</v>
      </c>
      <c r="I461" s="5">
        <v>680</v>
      </c>
      <c r="J461" s="5" t="s">
        <v>307</v>
      </c>
      <c r="K461" s="6" t="s">
        <v>668</v>
      </c>
      <c r="L461" s="5" t="s">
        <v>306</v>
      </c>
      <c r="M461" s="5" t="s">
        <v>133</v>
      </c>
      <c r="N461" s="5" t="s">
        <v>298</v>
      </c>
      <c r="O461" s="2" t="s">
        <v>299</v>
      </c>
      <c r="P461" s="2" t="str">
        <f t="shared" si="16"/>
        <v>JULM680LB7</v>
      </c>
      <c r="Q461" s="2" t="str">
        <f t="shared" si="17"/>
        <v>JULM680LB711</v>
      </c>
      <c r="R461" s="8" t="s">
        <v>505</v>
      </c>
      <c r="S461" s="5">
        <v>11</v>
      </c>
      <c r="T461" s="2">
        <v>2</v>
      </c>
      <c r="U461" s="3" t="str">
        <f t="shared" si="18"/>
        <v>11/2  12/2</v>
      </c>
    </row>
    <row r="462" spans="1:21" x14ac:dyDescent="0.2">
      <c r="A462" s="2" t="str">
        <f t="shared" si="15"/>
        <v>JULM680LB7</v>
      </c>
      <c r="B462" s="5" t="s">
        <v>306</v>
      </c>
      <c r="C462" s="5">
        <v>680</v>
      </c>
      <c r="D462" s="7"/>
      <c r="E462" s="2" t="s">
        <v>128</v>
      </c>
      <c r="F462" s="2" t="s">
        <v>129</v>
      </c>
      <c r="G462" s="5" t="s">
        <v>297</v>
      </c>
      <c r="H462" s="5" t="s">
        <v>306</v>
      </c>
      <c r="I462" s="5">
        <v>680</v>
      </c>
      <c r="J462" s="5" t="s">
        <v>307</v>
      </c>
      <c r="K462" s="6" t="s">
        <v>668</v>
      </c>
      <c r="L462" s="5" t="s">
        <v>306</v>
      </c>
      <c r="M462" s="5" t="s">
        <v>133</v>
      </c>
      <c r="N462" s="5" t="s">
        <v>298</v>
      </c>
      <c r="O462" s="2" t="s">
        <v>299</v>
      </c>
      <c r="P462" s="2" t="str">
        <f t="shared" si="16"/>
        <v>JULM680LB7</v>
      </c>
      <c r="Q462" s="2" t="str">
        <f t="shared" si="17"/>
        <v>JULM680LB712</v>
      </c>
      <c r="R462" s="8" t="s">
        <v>507</v>
      </c>
      <c r="S462" s="5">
        <v>12</v>
      </c>
      <c r="T462" s="2">
        <v>2</v>
      </c>
      <c r="U462" s="3" t="str">
        <f t="shared" si="18"/>
        <v>12/2</v>
      </c>
    </row>
    <row r="463" spans="1:21" x14ac:dyDescent="0.2">
      <c r="A463" s="2" t="str">
        <f t="shared" si="15"/>
        <v>JULM880Y11</v>
      </c>
      <c r="B463" s="5" t="s">
        <v>309</v>
      </c>
      <c r="C463" s="5">
        <v>880</v>
      </c>
      <c r="D463" s="7"/>
      <c r="E463" s="2" t="s">
        <v>128</v>
      </c>
      <c r="F463" s="2" t="s">
        <v>129</v>
      </c>
      <c r="G463" s="5" t="s">
        <v>297</v>
      </c>
      <c r="H463" s="5" t="s">
        <v>309</v>
      </c>
      <c r="I463" s="5">
        <v>880</v>
      </c>
      <c r="J463" s="5" t="s">
        <v>307</v>
      </c>
      <c r="K463" s="6" t="s">
        <v>668</v>
      </c>
      <c r="L463" s="5" t="s">
        <v>309</v>
      </c>
      <c r="M463" s="5" t="s">
        <v>310</v>
      </c>
      <c r="N463" s="5" t="s">
        <v>298</v>
      </c>
      <c r="O463" s="2" t="s">
        <v>299</v>
      </c>
      <c r="P463" s="2" t="str">
        <f t="shared" si="16"/>
        <v>JULM880Y11</v>
      </c>
      <c r="Q463" s="2" t="str">
        <f t="shared" si="17"/>
        <v>JULM880Y1108</v>
      </c>
      <c r="R463" s="8" t="s">
        <v>655</v>
      </c>
      <c r="S463" s="5">
        <v>8</v>
      </c>
      <c r="T463" s="2">
        <v>1</v>
      </c>
      <c r="U463" s="3" t="str">
        <f t="shared" si="18"/>
        <v>8/1  8.5/2  9/2  9.5/2  10/2  11/2  11.5/2  12/2  10.5/2</v>
      </c>
    </row>
    <row r="464" spans="1:21" x14ac:dyDescent="0.2">
      <c r="A464" s="2" t="str">
        <f t="shared" si="15"/>
        <v>JULM880Y11</v>
      </c>
      <c r="B464" s="5" t="s">
        <v>309</v>
      </c>
      <c r="C464" s="5">
        <v>880</v>
      </c>
      <c r="D464" s="7"/>
      <c r="E464" s="2" t="s">
        <v>128</v>
      </c>
      <c r="F464" s="2" t="s">
        <v>129</v>
      </c>
      <c r="G464" s="5" t="s">
        <v>297</v>
      </c>
      <c r="H464" s="5" t="s">
        <v>309</v>
      </c>
      <c r="I464" s="5">
        <v>880</v>
      </c>
      <c r="J464" s="5" t="s">
        <v>307</v>
      </c>
      <c r="K464" s="6" t="s">
        <v>668</v>
      </c>
      <c r="L464" s="5" t="s">
        <v>309</v>
      </c>
      <c r="M464" s="5" t="s">
        <v>310</v>
      </c>
      <c r="N464" s="5" t="s">
        <v>298</v>
      </c>
      <c r="O464" s="2" t="s">
        <v>299</v>
      </c>
      <c r="P464" s="2" t="str">
        <f t="shared" si="16"/>
        <v>JULM880Y11</v>
      </c>
      <c r="Q464" s="2" t="str">
        <f t="shared" si="17"/>
        <v>JULM880Y11085</v>
      </c>
      <c r="R464" s="8" t="s">
        <v>656</v>
      </c>
      <c r="S464" s="5">
        <v>8.5</v>
      </c>
      <c r="T464" s="2">
        <v>2</v>
      </c>
      <c r="U464" s="3" t="str">
        <f t="shared" si="18"/>
        <v>8.5/2  9/2  9.5/2  10/2  11/2  11.5/2  12/2  10.5/2</v>
      </c>
    </row>
    <row r="465" spans="1:21" x14ac:dyDescent="0.2">
      <c r="A465" s="2" t="str">
        <f t="shared" si="15"/>
        <v>JULM880Y11</v>
      </c>
      <c r="B465" s="5" t="s">
        <v>309</v>
      </c>
      <c r="C465" s="5">
        <v>880</v>
      </c>
      <c r="D465" s="7"/>
      <c r="E465" s="2" t="s">
        <v>128</v>
      </c>
      <c r="F465" s="2" t="s">
        <v>129</v>
      </c>
      <c r="G465" s="5" t="s">
        <v>297</v>
      </c>
      <c r="H465" s="5" t="s">
        <v>309</v>
      </c>
      <c r="I465" s="5">
        <v>880</v>
      </c>
      <c r="J465" s="5" t="s">
        <v>307</v>
      </c>
      <c r="K465" s="6" t="s">
        <v>668</v>
      </c>
      <c r="L465" s="5" t="s">
        <v>309</v>
      </c>
      <c r="M465" s="5" t="s">
        <v>310</v>
      </c>
      <c r="N465" s="5" t="s">
        <v>298</v>
      </c>
      <c r="O465" s="2" t="s">
        <v>299</v>
      </c>
      <c r="P465" s="2" t="str">
        <f t="shared" si="16"/>
        <v>JULM880Y11</v>
      </c>
      <c r="Q465" s="2" t="str">
        <f t="shared" si="17"/>
        <v>JULM880Y1109</v>
      </c>
      <c r="R465" s="8" t="s">
        <v>657</v>
      </c>
      <c r="S465" s="5">
        <v>9</v>
      </c>
      <c r="T465" s="2">
        <v>2</v>
      </c>
      <c r="U465" s="3" t="str">
        <f t="shared" si="18"/>
        <v>9/2  9.5/2  10/2  11/2  11.5/2  12/2  10.5/2</v>
      </c>
    </row>
    <row r="466" spans="1:21" x14ac:dyDescent="0.2">
      <c r="A466" s="2" t="str">
        <f t="shared" si="15"/>
        <v>JULM880Y11</v>
      </c>
      <c r="B466" s="5" t="s">
        <v>309</v>
      </c>
      <c r="C466" s="5">
        <v>880</v>
      </c>
      <c r="D466" s="7"/>
      <c r="E466" s="2" t="s">
        <v>128</v>
      </c>
      <c r="F466" s="2" t="s">
        <v>129</v>
      </c>
      <c r="G466" s="5" t="s">
        <v>297</v>
      </c>
      <c r="H466" s="5" t="s">
        <v>309</v>
      </c>
      <c r="I466" s="5">
        <v>880</v>
      </c>
      <c r="J466" s="5" t="s">
        <v>307</v>
      </c>
      <c r="K466" s="6" t="s">
        <v>668</v>
      </c>
      <c r="L466" s="5" t="s">
        <v>309</v>
      </c>
      <c r="M466" s="5" t="s">
        <v>310</v>
      </c>
      <c r="N466" s="5" t="s">
        <v>298</v>
      </c>
      <c r="O466" s="2" t="s">
        <v>299</v>
      </c>
      <c r="P466" s="2" t="str">
        <f t="shared" si="16"/>
        <v>JULM880Y11</v>
      </c>
      <c r="Q466" s="2" t="str">
        <f t="shared" si="17"/>
        <v>JULM880Y11095</v>
      </c>
      <c r="R466" s="8" t="s">
        <v>658</v>
      </c>
      <c r="S466" s="5">
        <v>9.5</v>
      </c>
      <c r="T466" s="2">
        <v>2</v>
      </c>
      <c r="U466" s="3" t="str">
        <f t="shared" si="18"/>
        <v>9.5/2  10/2  11/2  11.5/2  12/2  10.5/2</v>
      </c>
    </row>
    <row r="467" spans="1:21" x14ac:dyDescent="0.2">
      <c r="A467" s="2" t="str">
        <f t="shared" si="15"/>
        <v>JULM880Y11</v>
      </c>
      <c r="B467" s="5" t="s">
        <v>309</v>
      </c>
      <c r="C467" s="5">
        <v>880</v>
      </c>
      <c r="D467" s="7"/>
      <c r="E467" s="2" t="s">
        <v>128</v>
      </c>
      <c r="F467" s="2" t="s">
        <v>129</v>
      </c>
      <c r="G467" s="5" t="s">
        <v>297</v>
      </c>
      <c r="H467" s="5" t="s">
        <v>309</v>
      </c>
      <c r="I467" s="5">
        <v>880</v>
      </c>
      <c r="J467" s="5" t="s">
        <v>307</v>
      </c>
      <c r="K467" s="6" t="s">
        <v>668</v>
      </c>
      <c r="L467" s="5" t="s">
        <v>309</v>
      </c>
      <c r="M467" s="5" t="s">
        <v>310</v>
      </c>
      <c r="N467" s="5" t="s">
        <v>298</v>
      </c>
      <c r="O467" s="2" t="s">
        <v>299</v>
      </c>
      <c r="P467" s="2" t="str">
        <f t="shared" si="16"/>
        <v>JULM880Y11</v>
      </c>
      <c r="Q467" s="2" t="str">
        <f t="shared" si="17"/>
        <v>JULM880Y1110</v>
      </c>
      <c r="R467" s="8" t="s">
        <v>489</v>
      </c>
      <c r="S467" s="5">
        <v>10</v>
      </c>
      <c r="T467" s="2">
        <v>2</v>
      </c>
      <c r="U467" s="3" t="str">
        <f t="shared" si="18"/>
        <v>10/2  11/2  11.5/2  12/2  10.5/2</v>
      </c>
    </row>
    <row r="468" spans="1:21" x14ac:dyDescent="0.2">
      <c r="A468" s="2" t="str">
        <f t="shared" si="15"/>
        <v>JULM880Y11</v>
      </c>
      <c r="B468" s="5" t="s">
        <v>309</v>
      </c>
      <c r="C468" s="5">
        <v>880</v>
      </c>
      <c r="D468" s="7"/>
      <c r="E468" s="2" t="s">
        <v>128</v>
      </c>
      <c r="F468" s="2" t="s">
        <v>129</v>
      </c>
      <c r="G468" s="5" t="s">
        <v>297</v>
      </c>
      <c r="H468" s="5" t="s">
        <v>309</v>
      </c>
      <c r="I468" s="5">
        <v>880</v>
      </c>
      <c r="J468" s="5" t="s">
        <v>307</v>
      </c>
      <c r="K468" s="6" t="s">
        <v>668</v>
      </c>
      <c r="L468" s="5" t="s">
        <v>309</v>
      </c>
      <c r="M468" s="5" t="s">
        <v>310</v>
      </c>
      <c r="N468" s="5" t="s">
        <v>298</v>
      </c>
      <c r="O468" s="2" t="s">
        <v>299</v>
      </c>
      <c r="P468" s="2" t="str">
        <f t="shared" si="16"/>
        <v>JULM880Y11</v>
      </c>
      <c r="Q468" s="2" t="str">
        <f t="shared" si="17"/>
        <v>JULM880Y1111</v>
      </c>
      <c r="R468" s="8" t="s">
        <v>505</v>
      </c>
      <c r="S468" s="5">
        <v>11</v>
      </c>
      <c r="T468" s="2">
        <v>2</v>
      </c>
      <c r="U468" s="3" t="str">
        <f t="shared" si="18"/>
        <v>11/2  11.5/2  12/2  10.5/2</v>
      </c>
    </row>
    <row r="469" spans="1:21" x14ac:dyDescent="0.2">
      <c r="A469" s="2" t="str">
        <f t="shared" si="15"/>
        <v>JULM880Y11</v>
      </c>
      <c r="B469" s="5" t="s">
        <v>309</v>
      </c>
      <c r="C469" s="5">
        <v>880</v>
      </c>
      <c r="D469" s="7"/>
      <c r="E469" s="2" t="s">
        <v>128</v>
      </c>
      <c r="F469" s="2" t="s">
        <v>129</v>
      </c>
      <c r="G469" s="5" t="s">
        <v>297</v>
      </c>
      <c r="H469" s="5" t="s">
        <v>309</v>
      </c>
      <c r="I469" s="5">
        <v>880</v>
      </c>
      <c r="J469" s="5" t="s">
        <v>307</v>
      </c>
      <c r="K469" s="6" t="s">
        <v>668</v>
      </c>
      <c r="L469" s="5" t="s">
        <v>309</v>
      </c>
      <c r="M469" s="5" t="s">
        <v>310</v>
      </c>
      <c r="N469" s="5" t="s">
        <v>298</v>
      </c>
      <c r="O469" s="2" t="s">
        <v>299</v>
      </c>
      <c r="P469" s="2" t="str">
        <f t="shared" si="16"/>
        <v>JULM880Y11</v>
      </c>
      <c r="Q469" s="2" t="str">
        <f t="shared" si="17"/>
        <v>JULM880Y11115</v>
      </c>
      <c r="R469" s="8" t="s">
        <v>663</v>
      </c>
      <c r="S469" s="5">
        <v>11.5</v>
      </c>
      <c r="T469" s="2">
        <v>2</v>
      </c>
      <c r="U469" s="3" t="str">
        <f t="shared" si="18"/>
        <v>11.5/2  12/2  10.5/2</v>
      </c>
    </row>
    <row r="470" spans="1:21" x14ac:dyDescent="0.2">
      <c r="A470" s="2" t="str">
        <f t="shared" si="15"/>
        <v>JULM880Y11</v>
      </c>
      <c r="B470" s="5" t="s">
        <v>309</v>
      </c>
      <c r="C470" s="5">
        <v>880</v>
      </c>
      <c r="D470" s="7"/>
      <c r="E470" s="2" t="s">
        <v>128</v>
      </c>
      <c r="F470" s="2" t="s">
        <v>129</v>
      </c>
      <c r="G470" s="5" t="s">
        <v>297</v>
      </c>
      <c r="H470" s="5" t="s">
        <v>309</v>
      </c>
      <c r="I470" s="5">
        <v>880</v>
      </c>
      <c r="J470" s="5" t="s">
        <v>307</v>
      </c>
      <c r="K470" s="6" t="s">
        <v>668</v>
      </c>
      <c r="L470" s="5" t="s">
        <v>309</v>
      </c>
      <c r="M470" s="5" t="s">
        <v>310</v>
      </c>
      <c r="N470" s="5" t="s">
        <v>298</v>
      </c>
      <c r="O470" s="2" t="s">
        <v>299</v>
      </c>
      <c r="P470" s="2" t="str">
        <f t="shared" si="16"/>
        <v>JULM880Y11</v>
      </c>
      <c r="Q470" s="2" t="str">
        <f t="shared" si="17"/>
        <v>JULM880Y1112</v>
      </c>
      <c r="R470" s="8" t="s">
        <v>507</v>
      </c>
      <c r="S470" s="5">
        <v>12</v>
      </c>
      <c r="T470" s="2">
        <v>2</v>
      </c>
      <c r="U470" s="3" t="str">
        <f t="shared" si="18"/>
        <v>12/2  10.5/2</v>
      </c>
    </row>
    <row r="471" spans="1:21" x14ac:dyDescent="0.2">
      <c r="A471" s="2" t="str">
        <f t="shared" si="15"/>
        <v>JULM880Y11</v>
      </c>
      <c r="B471" s="5" t="s">
        <v>309</v>
      </c>
      <c r="C471" s="5">
        <v>880</v>
      </c>
      <c r="D471" s="7"/>
      <c r="E471" s="2" t="s">
        <v>128</v>
      </c>
      <c r="F471" s="2" t="s">
        <v>129</v>
      </c>
      <c r="G471" s="5" t="s">
        <v>297</v>
      </c>
      <c r="H471" s="5" t="s">
        <v>309</v>
      </c>
      <c r="I471" s="5">
        <v>880</v>
      </c>
      <c r="J471" s="5" t="s">
        <v>307</v>
      </c>
      <c r="K471" s="6" t="s">
        <v>668</v>
      </c>
      <c r="L471" s="5" t="s">
        <v>309</v>
      </c>
      <c r="M471" s="5" t="s">
        <v>133</v>
      </c>
      <c r="N471" s="5" t="s">
        <v>298</v>
      </c>
      <c r="O471" s="2" t="s">
        <v>299</v>
      </c>
      <c r="P471" s="2" t="str">
        <f t="shared" si="16"/>
        <v>JULM880Y11</v>
      </c>
      <c r="Q471" s="2" t="str">
        <f t="shared" si="17"/>
        <v>JULM880Y11105</v>
      </c>
      <c r="R471" s="8" t="s">
        <v>665</v>
      </c>
      <c r="S471" s="5">
        <v>10.5</v>
      </c>
      <c r="T471" s="2">
        <v>2</v>
      </c>
      <c r="U471" s="3" t="str">
        <f t="shared" si="18"/>
        <v>10.5/2</v>
      </c>
    </row>
    <row r="472" spans="1:21" x14ac:dyDescent="0.2">
      <c r="A472" s="2" t="str">
        <f t="shared" si="15"/>
        <v>JULME420EK1</v>
      </c>
      <c r="B472" s="5" t="s">
        <v>312</v>
      </c>
      <c r="C472" s="5">
        <v>420</v>
      </c>
      <c r="D472" s="7"/>
      <c r="E472" s="2" t="s">
        <v>128</v>
      </c>
      <c r="F472" s="2" t="s">
        <v>129</v>
      </c>
      <c r="G472" s="5" t="s">
        <v>297</v>
      </c>
      <c r="H472" s="5" t="s">
        <v>312</v>
      </c>
      <c r="I472" s="5">
        <v>420</v>
      </c>
      <c r="J472" s="5" t="s">
        <v>307</v>
      </c>
      <c r="K472" s="6" t="s">
        <v>668</v>
      </c>
      <c r="L472" s="5" t="s">
        <v>312</v>
      </c>
      <c r="M472" s="5" t="s">
        <v>133</v>
      </c>
      <c r="N472" s="5" t="s">
        <v>298</v>
      </c>
      <c r="O472" s="2" t="s">
        <v>299</v>
      </c>
      <c r="P472" s="2" t="str">
        <f t="shared" si="16"/>
        <v>JULME420EK1</v>
      </c>
      <c r="Q472" s="2" t="str">
        <f t="shared" si="17"/>
        <v>JULME420EK1075</v>
      </c>
      <c r="R472" s="8" t="s">
        <v>654</v>
      </c>
      <c r="S472" s="5">
        <v>7.5</v>
      </c>
      <c r="T472" s="2">
        <v>1</v>
      </c>
      <c r="U472" s="3" t="str">
        <f t="shared" si="18"/>
        <v>7.5/1  8.5/2  9.5/2  10.5/2  11.5/2</v>
      </c>
    </row>
    <row r="473" spans="1:21" x14ac:dyDescent="0.2">
      <c r="A473" s="2" t="str">
        <f t="shared" si="15"/>
        <v>JULME420EK1</v>
      </c>
      <c r="B473" s="5" t="s">
        <v>312</v>
      </c>
      <c r="C473" s="5">
        <v>420</v>
      </c>
      <c r="D473" s="7"/>
      <c r="E473" s="2" t="s">
        <v>128</v>
      </c>
      <c r="F473" s="2" t="s">
        <v>129</v>
      </c>
      <c r="G473" s="5" t="s">
        <v>297</v>
      </c>
      <c r="H473" s="5" t="s">
        <v>312</v>
      </c>
      <c r="I473" s="5">
        <v>420</v>
      </c>
      <c r="J473" s="5" t="s">
        <v>307</v>
      </c>
      <c r="K473" s="6" t="s">
        <v>668</v>
      </c>
      <c r="L473" s="5" t="s">
        <v>312</v>
      </c>
      <c r="M473" s="5" t="s">
        <v>133</v>
      </c>
      <c r="N473" s="5" t="s">
        <v>298</v>
      </c>
      <c r="O473" s="2" t="s">
        <v>299</v>
      </c>
      <c r="P473" s="2" t="str">
        <f t="shared" si="16"/>
        <v>JULME420EK1</v>
      </c>
      <c r="Q473" s="2" t="str">
        <f t="shared" si="17"/>
        <v>JULME420EK1085</v>
      </c>
      <c r="R473" s="8" t="s">
        <v>656</v>
      </c>
      <c r="S473" s="5">
        <v>8.5</v>
      </c>
      <c r="T473" s="2">
        <v>2</v>
      </c>
      <c r="U473" s="3" t="str">
        <f t="shared" si="18"/>
        <v>8.5/2  9.5/2  10.5/2  11.5/2</v>
      </c>
    </row>
    <row r="474" spans="1:21" x14ac:dyDescent="0.2">
      <c r="A474" s="2" t="str">
        <f t="shared" ref="A474:A505" si="19">O474&amp;B474</f>
        <v>JULME420EK1</v>
      </c>
      <c r="B474" s="5" t="s">
        <v>312</v>
      </c>
      <c r="C474" s="5">
        <v>420</v>
      </c>
      <c r="D474" s="7"/>
      <c r="E474" s="2" t="s">
        <v>128</v>
      </c>
      <c r="F474" s="2" t="s">
        <v>129</v>
      </c>
      <c r="G474" s="5" t="s">
        <v>297</v>
      </c>
      <c r="H474" s="5" t="s">
        <v>312</v>
      </c>
      <c r="I474" s="5">
        <v>420</v>
      </c>
      <c r="J474" s="5" t="s">
        <v>307</v>
      </c>
      <c r="K474" s="6" t="s">
        <v>668</v>
      </c>
      <c r="L474" s="5" t="s">
        <v>312</v>
      </c>
      <c r="M474" s="5" t="s">
        <v>133</v>
      </c>
      <c r="N474" s="5" t="s">
        <v>298</v>
      </c>
      <c r="O474" s="2" t="s">
        <v>299</v>
      </c>
      <c r="P474" s="2" t="str">
        <f t="shared" ref="P474:P505" si="20">O474&amp;B474</f>
        <v>JULME420EK1</v>
      </c>
      <c r="Q474" s="2" t="str">
        <f t="shared" si="17"/>
        <v>JULME420EK1095</v>
      </c>
      <c r="R474" s="8" t="s">
        <v>658</v>
      </c>
      <c r="S474" s="5">
        <v>9.5</v>
      </c>
      <c r="T474" s="2">
        <v>2</v>
      </c>
      <c r="U474" s="3" t="str">
        <f t="shared" si="18"/>
        <v>9.5/2  10.5/2  11.5/2</v>
      </c>
    </row>
    <row r="475" spans="1:21" x14ac:dyDescent="0.2">
      <c r="A475" s="2" t="str">
        <f t="shared" si="19"/>
        <v>JULME420EK1</v>
      </c>
      <c r="B475" s="5" t="s">
        <v>312</v>
      </c>
      <c r="C475" s="5">
        <v>420</v>
      </c>
      <c r="D475" s="7"/>
      <c r="E475" s="2" t="s">
        <v>128</v>
      </c>
      <c r="F475" s="2" t="s">
        <v>129</v>
      </c>
      <c r="G475" s="5" t="s">
        <v>297</v>
      </c>
      <c r="H475" s="5" t="s">
        <v>312</v>
      </c>
      <c r="I475" s="5">
        <v>420</v>
      </c>
      <c r="J475" s="5" t="s">
        <v>307</v>
      </c>
      <c r="K475" s="6" t="s">
        <v>668</v>
      </c>
      <c r="L475" s="5" t="s">
        <v>312</v>
      </c>
      <c r="M475" s="5" t="s">
        <v>133</v>
      </c>
      <c r="N475" s="5" t="s">
        <v>298</v>
      </c>
      <c r="O475" s="2" t="s">
        <v>299</v>
      </c>
      <c r="P475" s="2" t="str">
        <f t="shared" si="20"/>
        <v>JULME420EK1</v>
      </c>
      <c r="Q475" s="2" t="str">
        <f t="shared" si="17"/>
        <v>JULME420EK1105</v>
      </c>
      <c r="R475" s="8" t="s">
        <v>665</v>
      </c>
      <c r="S475" s="5">
        <v>10.5</v>
      </c>
      <c r="T475" s="2">
        <v>2</v>
      </c>
      <c r="U475" s="3" t="str">
        <f t="shared" si="18"/>
        <v>10.5/2  11.5/2</v>
      </c>
    </row>
    <row r="476" spans="1:21" x14ac:dyDescent="0.2">
      <c r="A476" s="2" t="str">
        <f t="shared" si="19"/>
        <v>JULME420EK1</v>
      </c>
      <c r="B476" s="5" t="s">
        <v>312</v>
      </c>
      <c r="C476" s="5">
        <v>420</v>
      </c>
      <c r="D476" s="7"/>
      <c r="E476" s="2" t="s">
        <v>128</v>
      </c>
      <c r="F476" s="2" t="s">
        <v>129</v>
      </c>
      <c r="G476" s="5" t="s">
        <v>297</v>
      </c>
      <c r="H476" s="5" t="s">
        <v>312</v>
      </c>
      <c r="I476" s="5">
        <v>420</v>
      </c>
      <c r="J476" s="5" t="s">
        <v>307</v>
      </c>
      <c r="K476" s="6" t="s">
        <v>668</v>
      </c>
      <c r="L476" s="5" t="s">
        <v>312</v>
      </c>
      <c r="M476" s="5" t="s">
        <v>133</v>
      </c>
      <c r="N476" s="5" t="s">
        <v>298</v>
      </c>
      <c r="O476" s="2" t="s">
        <v>299</v>
      </c>
      <c r="P476" s="2" t="str">
        <f t="shared" si="20"/>
        <v>JULME420EK1</v>
      </c>
      <c r="Q476" s="2" t="str">
        <f t="shared" si="17"/>
        <v>JULME420EK1115</v>
      </c>
      <c r="R476" s="8" t="s">
        <v>663</v>
      </c>
      <c r="S476" s="5">
        <v>11.5</v>
      </c>
      <c r="T476" s="2">
        <v>2</v>
      </c>
      <c r="U476" s="3" t="str">
        <f t="shared" si="18"/>
        <v>11.5/2</v>
      </c>
    </row>
    <row r="477" spans="1:21" x14ac:dyDescent="0.2">
      <c r="A477" s="2" t="str">
        <f t="shared" si="19"/>
        <v>JULME420LB2</v>
      </c>
      <c r="B477" s="5" t="s">
        <v>314</v>
      </c>
      <c r="C477" s="5">
        <v>420</v>
      </c>
      <c r="D477" s="7"/>
      <c r="E477" s="2" t="s">
        <v>128</v>
      </c>
      <c r="F477" s="2" t="s">
        <v>129</v>
      </c>
      <c r="G477" s="5" t="s">
        <v>297</v>
      </c>
      <c r="H477" s="5" t="s">
        <v>314</v>
      </c>
      <c r="I477" s="5">
        <v>420</v>
      </c>
      <c r="J477" s="5" t="s">
        <v>307</v>
      </c>
      <c r="K477" s="6" t="s">
        <v>668</v>
      </c>
      <c r="L477" s="5" t="s">
        <v>314</v>
      </c>
      <c r="M477" s="5" t="s">
        <v>133</v>
      </c>
      <c r="N477" s="5" t="s">
        <v>298</v>
      </c>
      <c r="O477" s="2" t="s">
        <v>299</v>
      </c>
      <c r="P477" s="2" t="str">
        <f t="shared" si="20"/>
        <v>JULME420LB2</v>
      </c>
      <c r="Q477" s="2" t="str">
        <f t="shared" si="17"/>
        <v>JULME420LB2075</v>
      </c>
      <c r="R477" s="8" t="s">
        <v>654</v>
      </c>
      <c r="S477" s="5">
        <v>7.5</v>
      </c>
      <c r="T477" s="2">
        <v>1</v>
      </c>
      <c r="U477" s="3" t="str">
        <f t="shared" si="18"/>
        <v>7.5/1  8.5/2  9.5/2  10.5/2  11.5/2  12/2</v>
      </c>
    </row>
    <row r="478" spans="1:21" x14ac:dyDescent="0.2">
      <c r="A478" s="2" t="str">
        <f t="shared" si="19"/>
        <v>JULME420LB2</v>
      </c>
      <c r="B478" s="5" t="s">
        <v>314</v>
      </c>
      <c r="C478" s="5">
        <v>420</v>
      </c>
      <c r="D478" s="7"/>
      <c r="E478" s="2" t="s">
        <v>128</v>
      </c>
      <c r="F478" s="2" t="s">
        <v>129</v>
      </c>
      <c r="G478" s="5" t="s">
        <v>297</v>
      </c>
      <c r="H478" s="5" t="s">
        <v>314</v>
      </c>
      <c r="I478" s="5">
        <v>420</v>
      </c>
      <c r="J478" s="5" t="s">
        <v>307</v>
      </c>
      <c r="K478" s="6" t="s">
        <v>668</v>
      </c>
      <c r="L478" s="5" t="s">
        <v>314</v>
      </c>
      <c r="M478" s="5" t="s">
        <v>133</v>
      </c>
      <c r="N478" s="5" t="s">
        <v>298</v>
      </c>
      <c r="O478" s="2" t="s">
        <v>299</v>
      </c>
      <c r="P478" s="2" t="str">
        <f t="shared" si="20"/>
        <v>JULME420LB2</v>
      </c>
      <c r="Q478" s="2" t="str">
        <f t="shared" si="17"/>
        <v>JULME420LB2085</v>
      </c>
      <c r="R478" s="8" t="s">
        <v>656</v>
      </c>
      <c r="S478" s="5">
        <v>8.5</v>
      </c>
      <c r="T478" s="2">
        <v>2</v>
      </c>
      <c r="U478" s="3" t="str">
        <f t="shared" si="18"/>
        <v>8.5/2  9.5/2  10.5/2  11.5/2  12/2</v>
      </c>
    </row>
    <row r="479" spans="1:21" x14ac:dyDescent="0.2">
      <c r="A479" s="2" t="str">
        <f t="shared" si="19"/>
        <v>JULME420LB2</v>
      </c>
      <c r="B479" s="5" t="s">
        <v>314</v>
      </c>
      <c r="C479" s="5">
        <v>420</v>
      </c>
      <c r="D479" s="7"/>
      <c r="E479" s="2" t="s">
        <v>128</v>
      </c>
      <c r="F479" s="2" t="s">
        <v>129</v>
      </c>
      <c r="G479" s="5" t="s">
        <v>297</v>
      </c>
      <c r="H479" s="5" t="s">
        <v>314</v>
      </c>
      <c r="I479" s="5">
        <v>420</v>
      </c>
      <c r="J479" s="5" t="s">
        <v>307</v>
      </c>
      <c r="K479" s="6" t="s">
        <v>668</v>
      </c>
      <c r="L479" s="5" t="s">
        <v>314</v>
      </c>
      <c r="M479" s="5" t="s">
        <v>133</v>
      </c>
      <c r="N479" s="5" t="s">
        <v>298</v>
      </c>
      <c r="O479" s="2" t="s">
        <v>299</v>
      </c>
      <c r="P479" s="2" t="str">
        <f t="shared" si="20"/>
        <v>JULME420LB2</v>
      </c>
      <c r="Q479" s="2" t="str">
        <f t="shared" si="17"/>
        <v>JULME420LB2095</v>
      </c>
      <c r="R479" s="8" t="s">
        <v>658</v>
      </c>
      <c r="S479" s="5">
        <v>9.5</v>
      </c>
      <c r="T479" s="2">
        <v>2</v>
      </c>
      <c r="U479" s="3" t="str">
        <f t="shared" si="18"/>
        <v>9.5/2  10.5/2  11.5/2  12/2</v>
      </c>
    </row>
    <row r="480" spans="1:21" x14ac:dyDescent="0.2">
      <c r="A480" s="2" t="str">
        <f t="shared" si="19"/>
        <v>JULME420LB2</v>
      </c>
      <c r="B480" s="5" t="s">
        <v>314</v>
      </c>
      <c r="C480" s="5">
        <v>420</v>
      </c>
      <c r="D480" s="7"/>
      <c r="E480" s="2" t="s">
        <v>128</v>
      </c>
      <c r="F480" s="2" t="s">
        <v>129</v>
      </c>
      <c r="G480" s="5" t="s">
        <v>297</v>
      </c>
      <c r="H480" s="5" t="s">
        <v>314</v>
      </c>
      <c r="I480" s="5">
        <v>420</v>
      </c>
      <c r="J480" s="5" t="s">
        <v>307</v>
      </c>
      <c r="K480" s="6" t="s">
        <v>668</v>
      </c>
      <c r="L480" s="5" t="s">
        <v>314</v>
      </c>
      <c r="M480" s="5" t="s">
        <v>133</v>
      </c>
      <c r="N480" s="5" t="s">
        <v>298</v>
      </c>
      <c r="O480" s="2" t="s">
        <v>299</v>
      </c>
      <c r="P480" s="2" t="str">
        <f t="shared" si="20"/>
        <v>JULME420LB2</v>
      </c>
      <c r="Q480" s="2" t="str">
        <f t="shared" si="17"/>
        <v>JULME420LB2105</v>
      </c>
      <c r="R480" s="8" t="s">
        <v>665</v>
      </c>
      <c r="S480" s="5">
        <v>10.5</v>
      </c>
      <c r="T480" s="2">
        <v>2</v>
      </c>
      <c r="U480" s="3" t="str">
        <f t="shared" si="18"/>
        <v>10.5/2  11.5/2  12/2</v>
      </c>
    </row>
    <row r="481" spans="1:21" x14ac:dyDescent="0.2">
      <c r="A481" s="2" t="str">
        <f t="shared" si="19"/>
        <v>JULME420LB2</v>
      </c>
      <c r="B481" s="5" t="s">
        <v>314</v>
      </c>
      <c r="C481" s="5">
        <v>420</v>
      </c>
      <c r="D481" s="7"/>
      <c r="E481" s="2" t="s">
        <v>128</v>
      </c>
      <c r="F481" s="2" t="s">
        <v>129</v>
      </c>
      <c r="G481" s="5" t="s">
        <v>297</v>
      </c>
      <c r="H481" s="5" t="s">
        <v>314</v>
      </c>
      <c r="I481" s="5">
        <v>420</v>
      </c>
      <c r="J481" s="5" t="s">
        <v>307</v>
      </c>
      <c r="K481" s="6" t="s">
        <v>668</v>
      </c>
      <c r="L481" s="5" t="s">
        <v>314</v>
      </c>
      <c r="M481" s="5" t="s">
        <v>133</v>
      </c>
      <c r="N481" s="5" t="s">
        <v>298</v>
      </c>
      <c r="O481" s="2" t="s">
        <v>299</v>
      </c>
      <c r="P481" s="2" t="str">
        <f t="shared" si="20"/>
        <v>JULME420LB2</v>
      </c>
      <c r="Q481" s="2" t="str">
        <f t="shared" si="17"/>
        <v>JULME420LB2115</v>
      </c>
      <c r="R481" s="8" t="s">
        <v>663</v>
      </c>
      <c r="S481" s="5">
        <v>11.5</v>
      </c>
      <c r="T481" s="2">
        <v>2</v>
      </c>
      <c r="U481" s="3" t="str">
        <f t="shared" si="18"/>
        <v>11.5/2  12/2</v>
      </c>
    </row>
    <row r="482" spans="1:21" x14ac:dyDescent="0.2">
      <c r="A482" s="2" t="str">
        <f t="shared" si="19"/>
        <v>JULME420LB2</v>
      </c>
      <c r="B482" s="5" t="s">
        <v>314</v>
      </c>
      <c r="C482" s="5">
        <v>420</v>
      </c>
      <c r="D482" s="7"/>
      <c r="E482" s="2" t="s">
        <v>128</v>
      </c>
      <c r="F482" s="2" t="s">
        <v>129</v>
      </c>
      <c r="G482" s="5" t="s">
        <v>297</v>
      </c>
      <c r="H482" s="5" t="s">
        <v>314</v>
      </c>
      <c r="I482" s="5">
        <v>420</v>
      </c>
      <c r="J482" s="5" t="s">
        <v>307</v>
      </c>
      <c r="K482" s="6" t="s">
        <v>668</v>
      </c>
      <c r="L482" s="5" t="s">
        <v>314</v>
      </c>
      <c r="M482" s="5" t="s">
        <v>133</v>
      </c>
      <c r="N482" s="5" t="s">
        <v>298</v>
      </c>
      <c r="O482" s="2" t="s">
        <v>299</v>
      </c>
      <c r="P482" s="2" t="str">
        <f t="shared" si="20"/>
        <v>JULME420LB2</v>
      </c>
      <c r="Q482" s="2" t="str">
        <f t="shared" si="17"/>
        <v>JULME420LB212</v>
      </c>
      <c r="R482" s="8" t="s">
        <v>507</v>
      </c>
      <c r="S482" s="5">
        <v>12</v>
      </c>
      <c r="T482" s="2">
        <v>2</v>
      </c>
      <c r="U482" s="3" t="str">
        <f t="shared" si="18"/>
        <v>12/2</v>
      </c>
    </row>
    <row r="483" spans="1:21" x14ac:dyDescent="0.2">
      <c r="A483" s="2" t="str">
        <f t="shared" si="19"/>
        <v>JULME420LK2</v>
      </c>
      <c r="B483" s="5" t="s">
        <v>316</v>
      </c>
      <c r="C483" s="5">
        <v>420</v>
      </c>
      <c r="D483" s="7"/>
      <c r="E483" s="2" t="s">
        <v>128</v>
      </c>
      <c r="F483" s="2" t="s">
        <v>129</v>
      </c>
      <c r="G483" s="5" t="s">
        <v>297</v>
      </c>
      <c r="H483" s="5" t="s">
        <v>316</v>
      </c>
      <c r="I483" s="5">
        <v>420</v>
      </c>
      <c r="J483" s="5" t="s">
        <v>307</v>
      </c>
      <c r="K483" s="6" t="s">
        <v>668</v>
      </c>
      <c r="L483" s="5" t="s">
        <v>316</v>
      </c>
      <c r="M483" s="5" t="s">
        <v>133</v>
      </c>
      <c r="N483" s="5" t="s">
        <v>298</v>
      </c>
      <c r="O483" s="2" t="s">
        <v>299</v>
      </c>
      <c r="P483" s="2" t="str">
        <f t="shared" si="20"/>
        <v>JULME420LK2</v>
      </c>
      <c r="Q483" s="2" t="str">
        <f t="shared" si="17"/>
        <v>JULME420LK209</v>
      </c>
      <c r="R483" s="8" t="s">
        <v>657</v>
      </c>
      <c r="S483" s="5">
        <v>9</v>
      </c>
      <c r="T483" s="2">
        <v>2</v>
      </c>
      <c r="U483" s="3" t="str">
        <f t="shared" si="18"/>
        <v>9/2</v>
      </c>
    </row>
    <row r="484" spans="1:21" x14ac:dyDescent="0.2">
      <c r="A484" s="2" t="str">
        <f t="shared" si="19"/>
        <v>JULME420LR2</v>
      </c>
      <c r="B484" s="5" t="s">
        <v>318</v>
      </c>
      <c r="C484" s="5">
        <v>420</v>
      </c>
      <c r="D484" s="7"/>
      <c r="E484" s="2" t="s">
        <v>128</v>
      </c>
      <c r="F484" s="2" t="s">
        <v>129</v>
      </c>
      <c r="G484" s="5" t="s">
        <v>297</v>
      </c>
      <c r="H484" s="5" t="s">
        <v>318</v>
      </c>
      <c r="I484" s="5">
        <v>420</v>
      </c>
      <c r="J484" s="5" t="s">
        <v>307</v>
      </c>
      <c r="K484" s="6" t="s">
        <v>668</v>
      </c>
      <c r="L484" s="5" t="s">
        <v>318</v>
      </c>
      <c r="M484" s="5" t="s">
        <v>133</v>
      </c>
      <c r="N484" s="5" t="s">
        <v>298</v>
      </c>
      <c r="O484" s="2" t="s">
        <v>299</v>
      </c>
      <c r="P484" s="2" t="str">
        <f t="shared" si="20"/>
        <v>JULME420LR2</v>
      </c>
      <c r="Q484" s="2" t="str">
        <f t="shared" si="17"/>
        <v>JULME420LR2075</v>
      </c>
      <c r="R484" s="8" t="s">
        <v>654</v>
      </c>
      <c r="S484" s="5">
        <v>7.5</v>
      </c>
      <c r="T484" s="2">
        <v>1</v>
      </c>
      <c r="U484" s="3" t="str">
        <f t="shared" si="18"/>
        <v>7.5/1  8.5/2  9.5/2  10.5/2  11.5/2  12/2</v>
      </c>
    </row>
    <row r="485" spans="1:21" x14ac:dyDescent="0.2">
      <c r="A485" s="2" t="str">
        <f t="shared" si="19"/>
        <v>JULME420LR2</v>
      </c>
      <c r="B485" s="5" t="s">
        <v>318</v>
      </c>
      <c r="C485" s="5">
        <v>420</v>
      </c>
      <c r="D485" s="7"/>
      <c r="E485" s="2" t="s">
        <v>128</v>
      </c>
      <c r="F485" s="2" t="s">
        <v>129</v>
      </c>
      <c r="G485" s="5" t="s">
        <v>297</v>
      </c>
      <c r="H485" s="5" t="s">
        <v>318</v>
      </c>
      <c r="I485" s="5">
        <v>420</v>
      </c>
      <c r="J485" s="5" t="s">
        <v>307</v>
      </c>
      <c r="K485" s="6" t="s">
        <v>668</v>
      </c>
      <c r="L485" s="5" t="s">
        <v>318</v>
      </c>
      <c r="M485" s="5" t="s">
        <v>133</v>
      </c>
      <c r="N485" s="5" t="s">
        <v>298</v>
      </c>
      <c r="O485" s="2" t="s">
        <v>299</v>
      </c>
      <c r="P485" s="2" t="str">
        <f t="shared" si="20"/>
        <v>JULME420LR2</v>
      </c>
      <c r="Q485" s="2" t="str">
        <f t="shared" si="17"/>
        <v>JULME420LR2085</v>
      </c>
      <c r="R485" s="8" t="s">
        <v>656</v>
      </c>
      <c r="S485" s="5">
        <v>8.5</v>
      </c>
      <c r="T485" s="2">
        <v>2</v>
      </c>
      <c r="U485" s="3" t="str">
        <f t="shared" si="18"/>
        <v>8.5/2  9.5/2  10.5/2  11.5/2  12/2</v>
      </c>
    </row>
    <row r="486" spans="1:21" x14ac:dyDescent="0.2">
      <c r="A486" s="2" t="str">
        <f t="shared" si="19"/>
        <v>JULME420LR2</v>
      </c>
      <c r="B486" s="5" t="s">
        <v>318</v>
      </c>
      <c r="C486" s="5">
        <v>420</v>
      </c>
      <c r="D486" s="7"/>
      <c r="E486" s="2" t="s">
        <v>128</v>
      </c>
      <c r="F486" s="2" t="s">
        <v>129</v>
      </c>
      <c r="G486" s="5" t="s">
        <v>297</v>
      </c>
      <c r="H486" s="5" t="s">
        <v>318</v>
      </c>
      <c r="I486" s="5">
        <v>420</v>
      </c>
      <c r="J486" s="5" t="s">
        <v>307</v>
      </c>
      <c r="K486" s="6" t="s">
        <v>668</v>
      </c>
      <c r="L486" s="5" t="s">
        <v>318</v>
      </c>
      <c r="M486" s="5" t="s">
        <v>133</v>
      </c>
      <c r="N486" s="5" t="s">
        <v>298</v>
      </c>
      <c r="O486" s="2" t="s">
        <v>299</v>
      </c>
      <c r="P486" s="2" t="str">
        <f t="shared" si="20"/>
        <v>JULME420LR2</v>
      </c>
      <c r="Q486" s="2" t="str">
        <f t="shared" si="17"/>
        <v>JULME420LR2095</v>
      </c>
      <c r="R486" s="8" t="s">
        <v>658</v>
      </c>
      <c r="S486" s="5">
        <v>9.5</v>
      </c>
      <c r="T486" s="2">
        <v>2</v>
      </c>
      <c r="U486" s="3" t="str">
        <f t="shared" si="18"/>
        <v>9.5/2  10.5/2  11.5/2  12/2</v>
      </c>
    </row>
    <row r="487" spans="1:21" x14ac:dyDescent="0.2">
      <c r="A487" s="2" t="str">
        <f t="shared" si="19"/>
        <v>JULME420LR2</v>
      </c>
      <c r="B487" s="5" t="s">
        <v>318</v>
      </c>
      <c r="C487" s="5">
        <v>420</v>
      </c>
      <c r="D487" s="7"/>
      <c r="E487" s="2" t="s">
        <v>128</v>
      </c>
      <c r="F487" s="2" t="s">
        <v>129</v>
      </c>
      <c r="G487" s="5" t="s">
        <v>297</v>
      </c>
      <c r="H487" s="5" t="s">
        <v>318</v>
      </c>
      <c r="I487" s="5">
        <v>420</v>
      </c>
      <c r="J487" s="5" t="s">
        <v>307</v>
      </c>
      <c r="K487" s="6" t="s">
        <v>668</v>
      </c>
      <c r="L487" s="5" t="s">
        <v>318</v>
      </c>
      <c r="M487" s="5" t="s">
        <v>133</v>
      </c>
      <c r="N487" s="5" t="s">
        <v>298</v>
      </c>
      <c r="O487" s="2" t="s">
        <v>299</v>
      </c>
      <c r="P487" s="2" t="str">
        <f t="shared" si="20"/>
        <v>JULME420LR2</v>
      </c>
      <c r="Q487" s="2" t="str">
        <f t="shared" si="17"/>
        <v>JULME420LR2105</v>
      </c>
      <c r="R487" s="8" t="s">
        <v>665</v>
      </c>
      <c r="S487" s="5">
        <v>10.5</v>
      </c>
      <c r="T487" s="2">
        <v>2</v>
      </c>
      <c r="U487" s="3" t="str">
        <f t="shared" si="18"/>
        <v>10.5/2  11.5/2  12/2</v>
      </c>
    </row>
    <row r="488" spans="1:21" x14ac:dyDescent="0.2">
      <c r="A488" s="2" t="str">
        <f t="shared" si="19"/>
        <v>JULME420LR2</v>
      </c>
      <c r="B488" s="5" t="s">
        <v>318</v>
      </c>
      <c r="C488" s="5">
        <v>420</v>
      </c>
      <c r="D488" s="7"/>
      <c r="E488" s="2" t="s">
        <v>128</v>
      </c>
      <c r="F488" s="2" t="s">
        <v>129</v>
      </c>
      <c r="G488" s="5" t="s">
        <v>297</v>
      </c>
      <c r="H488" s="5" t="s">
        <v>318</v>
      </c>
      <c r="I488" s="5">
        <v>420</v>
      </c>
      <c r="J488" s="5" t="s">
        <v>307</v>
      </c>
      <c r="K488" s="6" t="s">
        <v>668</v>
      </c>
      <c r="L488" s="5" t="s">
        <v>318</v>
      </c>
      <c r="M488" s="5" t="s">
        <v>133</v>
      </c>
      <c r="N488" s="5" t="s">
        <v>298</v>
      </c>
      <c r="O488" s="2" t="s">
        <v>299</v>
      </c>
      <c r="P488" s="2" t="str">
        <f t="shared" si="20"/>
        <v>JULME420LR2</v>
      </c>
      <c r="Q488" s="2" t="str">
        <f t="shared" si="17"/>
        <v>JULME420LR2115</v>
      </c>
      <c r="R488" s="8" t="s">
        <v>663</v>
      </c>
      <c r="S488" s="5">
        <v>11.5</v>
      </c>
      <c r="T488" s="2">
        <v>2</v>
      </c>
      <c r="U488" s="3" t="str">
        <f t="shared" si="18"/>
        <v>11.5/2  12/2</v>
      </c>
    </row>
    <row r="489" spans="1:21" x14ac:dyDescent="0.2">
      <c r="A489" s="2" t="str">
        <f t="shared" si="19"/>
        <v>JULME420LR2</v>
      </c>
      <c r="B489" s="5" t="s">
        <v>318</v>
      </c>
      <c r="C489" s="5">
        <v>420</v>
      </c>
      <c r="D489" s="7"/>
      <c r="E489" s="2" t="s">
        <v>128</v>
      </c>
      <c r="F489" s="2" t="s">
        <v>129</v>
      </c>
      <c r="G489" s="5" t="s">
        <v>297</v>
      </c>
      <c r="H489" s="5" t="s">
        <v>318</v>
      </c>
      <c r="I489" s="5">
        <v>420</v>
      </c>
      <c r="J489" s="5" t="s">
        <v>307</v>
      </c>
      <c r="K489" s="6" t="s">
        <v>668</v>
      </c>
      <c r="L489" s="5" t="s">
        <v>318</v>
      </c>
      <c r="M489" s="5" t="s">
        <v>133</v>
      </c>
      <c r="N489" s="5" t="s">
        <v>298</v>
      </c>
      <c r="O489" s="2" t="s">
        <v>299</v>
      </c>
      <c r="P489" s="2" t="str">
        <f t="shared" si="20"/>
        <v>JULME420LR2</v>
      </c>
      <c r="Q489" s="2" t="str">
        <f t="shared" si="17"/>
        <v>JULME420LR212</v>
      </c>
      <c r="R489" s="8" t="s">
        <v>507</v>
      </c>
      <c r="S489" s="5">
        <v>12</v>
      </c>
      <c r="T489" s="2">
        <v>2</v>
      </c>
      <c r="U489" s="3" t="str">
        <f t="shared" si="18"/>
        <v>12/2</v>
      </c>
    </row>
    <row r="490" spans="1:21" x14ac:dyDescent="0.2">
      <c r="A490" s="2" t="str">
        <f t="shared" si="19"/>
        <v>JULML515SM3</v>
      </c>
      <c r="B490" s="5" t="s">
        <v>320</v>
      </c>
      <c r="C490" s="5">
        <v>515</v>
      </c>
      <c r="D490" s="7"/>
      <c r="E490" s="2" t="s">
        <v>128</v>
      </c>
      <c r="F490" s="2" t="s">
        <v>129</v>
      </c>
      <c r="G490" s="5" t="s">
        <v>297</v>
      </c>
      <c r="H490" s="5" t="s">
        <v>320</v>
      </c>
      <c r="I490" s="5">
        <v>515</v>
      </c>
      <c r="J490" s="5" t="s">
        <v>28</v>
      </c>
      <c r="K490" s="6" t="s">
        <v>668</v>
      </c>
      <c r="L490" s="5" t="s">
        <v>320</v>
      </c>
      <c r="M490" s="5" t="s">
        <v>133</v>
      </c>
      <c r="N490" s="5" t="s">
        <v>298</v>
      </c>
      <c r="O490" s="2" t="s">
        <v>299</v>
      </c>
      <c r="P490" s="2" t="str">
        <f t="shared" si="20"/>
        <v>JULML515SM3</v>
      </c>
      <c r="Q490" s="2" t="str">
        <f t="shared" si="17"/>
        <v>JULML515SM3075</v>
      </c>
      <c r="R490" s="8" t="s">
        <v>654</v>
      </c>
      <c r="S490" s="5">
        <v>7.5</v>
      </c>
      <c r="T490" s="2">
        <v>2</v>
      </c>
      <c r="U490" s="3" t="str">
        <f t="shared" si="18"/>
        <v>7.5/2  8/2  8.5/2  10.5/3  11/3  11.5/2  12/2</v>
      </c>
    </row>
    <row r="491" spans="1:21" x14ac:dyDescent="0.2">
      <c r="A491" s="2" t="str">
        <f t="shared" si="19"/>
        <v>JULML515SM3</v>
      </c>
      <c r="B491" s="5" t="s">
        <v>320</v>
      </c>
      <c r="C491" s="5">
        <v>515</v>
      </c>
      <c r="D491" s="7"/>
      <c r="E491" s="2" t="s">
        <v>128</v>
      </c>
      <c r="F491" s="2" t="s">
        <v>129</v>
      </c>
      <c r="G491" s="5" t="s">
        <v>297</v>
      </c>
      <c r="H491" s="5" t="s">
        <v>320</v>
      </c>
      <c r="I491" s="5">
        <v>515</v>
      </c>
      <c r="J491" s="5" t="s">
        <v>28</v>
      </c>
      <c r="K491" s="6" t="s">
        <v>668</v>
      </c>
      <c r="L491" s="5" t="s">
        <v>320</v>
      </c>
      <c r="M491" s="5" t="s">
        <v>133</v>
      </c>
      <c r="N491" s="5" t="s">
        <v>298</v>
      </c>
      <c r="O491" s="2" t="s">
        <v>299</v>
      </c>
      <c r="P491" s="2" t="str">
        <f t="shared" si="20"/>
        <v>JULML515SM3</v>
      </c>
      <c r="Q491" s="2" t="str">
        <f t="shared" si="17"/>
        <v>JULML515SM308</v>
      </c>
      <c r="R491" s="8" t="s">
        <v>655</v>
      </c>
      <c r="S491" s="5">
        <v>8</v>
      </c>
      <c r="T491" s="2">
        <v>2</v>
      </c>
      <c r="U491" s="3" t="str">
        <f t="shared" si="18"/>
        <v>8/2  8.5/2  10.5/3  11/3  11.5/2  12/2</v>
      </c>
    </row>
    <row r="492" spans="1:21" x14ac:dyDescent="0.2">
      <c r="A492" s="2" t="str">
        <f t="shared" si="19"/>
        <v>JULML515SM3</v>
      </c>
      <c r="B492" s="5" t="s">
        <v>320</v>
      </c>
      <c r="C492" s="5">
        <v>515</v>
      </c>
      <c r="D492" s="7"/>
      <c r="E492" s="2" t="s">
        <v>128</v>
      </c>
      <c r="F492" s="2" t="s">
        <v>129</v>
      </c>
      <c r="G492" s="5" t="s">
        <v>297</v>
      </c>
      <c r="H492" s="5" t="s">
        <v>320</v>
      </c>
      <c r="I492" s="5">
        <v>515</v>
      </c>
      <c r="J492" s="5" t="s">
        <v>28</v>
      </c>
      <c r="K492" s="6" t="s">
        <v>668</v>
      </c>
      <c r="L492" s="5" t="s">
        <v>320</v>
      </c>
      <c r="M492" s="5" t="s">
        <v>133</v>
      </c>
      <c r="N492" s="5" t="s">
        <v>298</v>
      </c>
      <c r="O492" s="2" t="s">
        <v>299</v>
      </c>
      <c r="P492" s="2" t="str">
        <f t="shared" si="20"/>
        <v>JULML515SM3</v>
      </c>
      <c r="Q492" s="2" t="str">
        <f t="shared" si="17"/>
        <v>JULML515SM3085</v>
      </c>
      <c r="R492" s="8" t="s">
        <v>656</v>
      </c>
      <c r="S492" s="5">
        <v>8.5</v>
      </c>
      <c r="T492" s="2">
        <v>2</v>
      </c>
      <c r="U492" s="3" t="str">
        <f t="shared" si="18"/>
        <v>8.5/2  10.5/3  11/3  11.5/2  12/2</v>
      </c>
    </row>
    <row r="493" spans="1:21" x14ac:dyDescent="0.2">
      <c r="A493" s="2" t="str">
        <f t="shared" si="19"/>
        <v>JULML515SM3</v>
      </c>
      <c r="B493" s="5" t="s">
        <v>320</v>
      </c>
      <c r="C493" s="5">
        <v>515</v>
      </c>
      <c r="D493" s="7"/>
      <c r="E493" s="2" t="s">
        <v>128</v>
      </c>
      <c r="F493" s="2" t="s">
        <v>129</v>
      </c>
      <c r="G493" s="5" t="s">
        <v>297</v>
      </c>
      <c r="H493" s="5" t="s">
        <v>320</v>
      </c>
      <c r="I493" s="5">
        <v>515</v>
      </c>
      <c r="J493" s="5" t="s">
        <v>28</v>
      </c>
      <c r="K493" s="6" t="s">
        <v>668</v>
      </c>
      <c r="L493" s="5" t="s">
        <v>320</v>
      </c>
      <c r="M493" s="5" t="s">
        <v>133</v>
      </c>
      <c r="N493" s="5" t="s">
        <v>298</v>
      </c>
      <c r="O493" s="2" t="s">
        <v>299</v>
      </c>
      <c r="P493" s="2" t="str">
        <f t="shared" si="20"/>
        <v>JULML515SM3</v>
      </c>
      <c r="Q493" s="2" t="str">
        <f t="shared" si="17"/>
        <v>JULML515SM3105</v>
      </c>
      <c r="R493" s="8" t="s">
        <v>665</v>
      </c>
      <c r="S493" s="5">
        <v>10.5</v>
      </c>
      <c r="T493" s="2">
        <v>3</v>
      </c>
      <c r="U493" s="3" t="str">
        <f t="shared" si="18"/>
        <v>10.5/3  11/3  11.5/2  12/2</v>
      </c>
    </row>
    <row r="494" spans="1:21" x14ac:dyDescent="0.2">
      <c r="A494" s="2" t="str">
        <f t="shared" si="19"/>
        <v>JULML515SM3</v>
      </c>
      <c r="B494" s="5" t="s">
        <v>320</v>
      </c>
      <c r="C494" s="5">
        <v>515</v>
      </c>
      <c r="D494" s="7"/>
      <c r="E494" s="2" t="s">
        <v>128</v>
      </c>
      <c r="F494" s="2" t="s">
        <v>129</v>
      </c>
      <c r="G494" s="5" t="s">
        <v>297</v>
      </c>
      <c r="H494" s="5" t="s">
        <v>320</v>
      </c>
      <c r="I494" s="5">
        <v>515</v>
      </c>
      <c r="J494" s="5" t="s">
        <v>28</v>
      </c>
      <c r="K494" s="6" t="s">
        <v>668</v>
      </c>
      <c r="L494" s="5" t="s">
        <v>320</v>
      </c>
      <c r="M494" s="5" t="s">
        <v>133</v>
      </c>
      <c r="N494" s="5" t="s">
        <v>298</v>
      </c>
      <c r="O494" s="2" t="s">
        <v>299</v>
      </c>
      <c r="P494" s="2" t="str">
        <f t="shared" si="20"/>
        <v>JULML515SM3</v>
      </c>
      <c r="Q494" s="2" t="str">
        <f t="shared" si="17"/>
        <v>JULML515SM311</v>
      </c>
      <c r="R494" s="8" t="s">
        <v>505</v>
      </c>
      <c r="S494" s="5">
        <v>11</v>
      </c>
      <c r="T494" s="2">
        <v>3</v>
      </c>
      <c r="U494" s="3" t="str">
        <f t="shared" si="18"/>
        <v>11/3  11.5/2  12/2</v>
      </c>
    </row>
    <row r="495" spans="1:21" x14ac:dyDescent="0.2">
      <c r="A495" s="2" t="str">
        <f t="shared" si="19"/>
        <v>JULML515SM3</v>
      </c>
      <c r="B495" s="5" t="s">
        <v>320</v>
      </c>
      <c r="C495" s="5">
        <v>515</v>
      </c>
      <c r="D495" s="7"/>
      <c r="E495" s="2" t="s">
        <v>128</v>
      </c>
      <c r="F495" s="2" t="s">
        <v>129</v>
      </c>
      <c r="G495" s="5" t="s">
        <v>297</v>
      </c>
      <c r="H495" s="5" t="s">
        <v>320</v>
      </c>
      <c r="I495" s="5">
        <v>515</v>
      </c>
      <c r="J495" s="5" t="s">
        <v>28</v>
      </c>
      <c r="K495" s="6" t="s">
        <v>668</v>
      </c>
      <c r="L495" s="5" t="s">
        <v>320</v>
      </c>
      <c r="M495" s="5" t="s">
        <v>133</v>
      </c>
      <c r="N495" s="5" t="s">
        <v>298</v>
      </c>
      <c r="O495" s="2" t="s">
        <v>299</v>
      </c>
      <c r="P495" s="2" t="str">
        <f t="shared" si="20"/>
        <v>JULML515SM3</v>
      </c>
      <c r="Q495" s="2" t="str">
        <f t="shared" si="17"/>
        <v>JULML515SM3115</v>
      </c>
      <c r="R495" s="8" t="s">
        <v>663</v>
      </c>
      <c r="S495" s="5">
        <v>11.5</v>
      </c>
      <c r="T495" s="2">
        <v>2</v>
      </c>
      <c r="U495" s="3" t="str">
        <f t="shared" si="18"/>
        <v>11.5/2  12/2</v>
      </c>
    </row>
    <row r="496" spans="1:21" x14ac:dyDescent="0.2">
      <c r="A496" s="2" t="str">
        <f t="shared" si="19"/>
        <v>JULML515SM3</v>
      </c>
      <c r="B496" s="5" t="s">
        <v>320</v>
      </c>
      <c r="C496" s="5">
        <v>515</v>
      </c>
      <c r="D496" s="7"/>
      <c r="E496" s="2" t="s">
        <v>128</v>
      </c>
      <c r="F496" s="2" t="s">
        <v>129</v>
      </c>
      <c r="G496" s="5" t="s">
        <v>297</v>
      </c>
      <c r="H496" s="5" t="s">
        <v>320</v>
      </c>
      <c r="I496" s="5">
        <v>515</v>
      </c>
      <c r="J496" s="5" t="s">
        <v>28</v>
      </c>
      <c r="K496" s="6" t="s">
        <v>668</v>
      </c>
      <c r="L496" s="5" t="s">
        <v>320</v>
      </c>
      <c r="M496" s="5" t="s">
        <v>133</v>
      </c>
      <c r="N496" s="5" t="s">
        <v>298</v>
      </c>
      <c r="O496" s="2" t="s">
        <v>299</v>
      </c>
      <c r="P496" s="2" t="str">
        <f t="shared" si="20"/>
        <v>JULML515SM3</v>
      </c>
      <c r="Q496" s="2" t="str">
        <f t="shared" si="17"/>
        <v>JULML515SM312</v>
      </c>
      <c r="R496" s="8" t="s">
        <v>507</v>
      </c>
      <c r="S496" s="5">
        <v>12</v>
      </c>
      <c r="T496" s="2">
        <v>2</v>
      </c>
      <c r="U496" s="3" t="str">
        <f t="shared" si="18"/>
        <v>12/2</v>
      </c>
    </row>
    <row r="497" spans="1:21" x14ac:dyDescent="0.2">
      <c r="A497" s="2" t="str">
        <f t="shared" si="19"/>
        <v>JULMS237HG1</v>
      </c>
      <c r="B497" s="5" t="s">
        <v>322</v>
      </c>
      <c r="C497" s="5">
        <v>237</v>
      </c>
      <c r="D497" s="7"/>
      <c r="E497" s="2" t="s">
        <v>128</v>
      </c>
      <c r="F497" s="2" t="s">
        <v>129</v>
      </c>
      <c r="G497" s="5" t="s">
        <v>297</v>
      </c>
      <c r="H497" s="5" t="s">
        <v>322</v>
      </c>
      <c r="I497" s="5">
        <v>237</v>
      </c>
      <c r="J497" s="5" t="s">
        <v>28</v>
      </c>
      <c r="K497" s="6" t="s">
        <v>668</v>
      </c>
      <c r="L497" s="5" t="s">
        <v>322</v>
      </c>
      <c r="M497" s="5" t="s">
        <v>133</v>
      </c>
      <c r="N497" s="5" t="s">
        <v>298</v>
      </c>
      <c r="O497" s="2" t="s">
        <v>299</v>
      </c>
      <c r="P497" s="2" t="str">
        <f t="shared" si="20"/>
        <v>JULMS237HG1</v>
      </c>
      <c r="Q497" s="2" t="str">
        <f t="shared" si="17"/>
        <v>JULMS237HG1105</v>
      </c>
      <c r="R497" s="8" t="s">
        <v>665</v>
      </c>
      <c r="S497" s="5">
        <v>10.5</v>
      </c>
      <c r="T497" s="2">
        <v>2</v>
      </c>
      <c r="U497" s="3" t="str">
        <f t="shared" si="18"/>
        <v>10.5/2  11/1  11.5/3  12/5</v>
      </c>
    </row>
    <row r="498" spans="1:21" x14ac:dyDescent="0.2">
      <c r="A498" s="2" t="str">
        <f t="shared" si="19"/>
        <v>JULMS237HG1</v>
      </c>
      <c r="B498" s="5" t="s">
        <v>322</v>
      </c>
      <c r="C498" s="5">
        <v>237</v>
      </c>
      <c r="D498" s="7"/>
      <c r="E498" s="2" t="s">
        <v>128</v>
      </c>
      <c r="F498" s="2" t="s">
        <v>129</v>
      </c>
      <c r="G498" s="5" t="s">
        <v>297</v>
      </c>
      <c r="H498" s="5" t="s">
        <v>322</v>
      </c>
      <c r="I498" s="5">
        <v>237</v>
      </c>
      <c r="J498" s="5" t="s">
        <v>28</v>
      </c>
      <c r="K498" s="6" t="s">
        <v>668</v>
      </c>
      <c r="L498" s="5" t="s">
        <v>322</v>
      </c>
      <c r="M498" s="5" t="s">
        <v>133</v>
      </c>
      <c r="N498" s="5" t="s">
        <v>298</v>
      </c>
      <c r="O498" s="2" t="s">
        <v>299</v>
      </c>
      <c r="P498" s="2" t="str">
        <f t="shared" si="20"/>
        <v>JULMS237HG1</v>
      </c>
      <c r="Q498" s="2" t="str">
        <f t="shared" si="17"/>
        <v>JULMS237HG111</v>
      </c>
      <c r="R498" s="8" t="s">
        <v>505</v>
      </c>
      <c r="S498" s="5">
        <v>11</v>
      </c>
      <c r="T498" s="2">
        <v>1</v>
      </c>
      <c r="U498" s="3" t="str">
        <f t="shared" si="18"/>
        <v>11/1  11.5/3  12/5</v>
      </c>
    </row>
    <row r="499" spans="1:21" x14ac:dyDescent="0.2">
      <c r="A499" s="2" t="str">
        <f t="shared" si="19"/>
        <v>JULMS237HG1</v>
      </c>
      <c r="B499" s="5" t="s">
        <v>322</v>
      </c>
      <c r="C499" s="5">
        <v>237</v>
      </c>
      <c r="D499" s="7"/>
      <c r="E499" s="2" t="s">
        <v>128</v>
      </c>
      <c r="F499" s="2" t="s">
        <v>129</v>
      </c>
      <c r="G499" s="5" t="s">
        <v>297</v>
      </c>
      <c r="H499" s="5" t="s">
        <v>322</v>
      </c>
      <c r="I499" s="5">
        <v>237</v>
      </c>
      <c r="J499" s="5" t="s">
        <v>28</v>
      </c>
      <c r="K499" s="6" t="s">
        <v>668</v>
      </c>
      <c r="L499" s="5" t="s">
        <v>322</v>
      </c>
      <c r="M499" s="5" t="s">
        <v>133</v>
      </c>
      <c r="N499" s="5" t="s">
        <v>298</v>
      </c>
      <c r="O499" s="2" t="s">
        <v>299</v>
      </c>
      <c r="P499" s="2" t="str">
        <f t="shared" si="20"/>
        <v>JULMS237HG1</v>
      </c>
      <c r="Q499" s="2" t="str">
        <f t="shared" si="17"/>
        <v>JULMS237HG1115</v>
      </c>
      <c r="R499" s="8" t="s">
        <v>663</v>
      </c>
      <c r="S499" s="5">
        <v>11.5</v>
      </c>
      <c r="T499" s="2">
        <v>3</v>
      </c>
      <c r="U499" s="3" t="str">
        <f t="shared" si="18"/>
        <v>11.5/3  12/5</v>
      </c>
    </row>
    <row r="500" spans="1:21" x14ac:dyDescent="0.2">
      <c r="A500" s="2" t="str">
        <f t="shared" si="19"/>
        <v>JULMS237HG1</v>
      </c>
      <c r="B500" s="5" t="s">
        <v>322</v>
      </c>
      <c r="C500" s="5">
        <v>237</v>
      </c>
      <c r="D500" s="7"/>
      <c r="E500" s="2" t="s">
        <v>128</v>
      </c>
      <c r="F500" s="2" t="s">
        <v>129</v>
      </c>
      <c r="G500" s="5" t="s">
        <v>297</v>
      </c>
      <c r="H500" s="5" t="s">
        <v>322</v>
      </c>
      <c r="I500" s="5">
        <v>237</v>
      </c>
      <c r="J500" s="5" t="s">
        <v>28</v>
      </c>
      <c r="K500" s="6" t="s">
        <v>668</v>
      </c>
      <c r="L500" s="5" t="s">
        <v>322</v>
      </c>
      <c r="M500" s="5" t="s">
        <v>133</v>
      </c>
      <c r="N500" s="5" t="s">
        <v>298</v>
      </c>
      <c r="O500" s="2" t="s">
        <v>299</v>
      </c>
      <c r="P500" s="2" t="str">
        <f t="shared" si="20"/>
        <v>JULMS237HG1</v>
      </c>
      <c r="Q500" s="2" t="str">
        <f t="shared" si="17"/>
        <v>JULMS237HG112</v>
      </c>
      <c r="R500" s="8" t="s">
        <v>507</v>
      </c>
      <c r="S500" s="5">
        <v>12</v>
      </c>
      <c r="T500" s="2">
        <v>5</v>
      </c>
      <c r="U500" s="3" t="str">
        <f t="shared" si="18"/>
        <v>12/5</v>
      </c>
    </row>
    <row r="501" spans="1:21" x14ac:dyDescent="0.2">
      <c r="A501" s="2" t="str">
        <f t="shared" si="19"/>
        <v>JULMS237HR1</v>
      </c>
      <c r="B501" s="5" t="s">
        <v>324</v>
      </c>
      <c r="C501" s="5">
        <v>237</v>
      </c>
      <c r="D501" s="7"/>
      <c r="E501" s="2" t="s">
        <v>128</v>
      </c>
      <c r="F501" s="2" t="s">
        <v>129</v>
      </c>
      <c r="G501" s="5" t="s">
        <v>297</v>
      </c>
      <c r="H501" s="5" t="s">
        <v>324</v>
      </c>
      <c r="I501" s="5">
        <v>237</v>
      </c>
      <c r="J501" s="5" t="s">
        <v>28</v>
      </c>
      <c r="K501" s="6" t="s">
        <v>668</v>
      </c>
      <c r="L501" s="5" t="s">
        <v>324</v>
      </c>
      <c r="M501" s="5" t="s">
        <v>133</v>
      </c>
      <c r="N501" s="5" t="s">
        <v>298</v>
      </c>
      <c r="O501" s="2" t="s">
        <v>299</v>
      </c>
      <c r="P501" s="2" t="str">
        <f t="shared" si="20"/>
        <v>JULMS237HR1</v>
      </c>
      <c r="Q501" s="2" t="str">
        <f t="shared" si="17"/>
        <v>JULMS237HR1105</v>
      </c>
      <c r="R501" s="8" t="s">
        <v>665</v>
      </c>
      <c r="S501" s="5">
        <v>10.5</v>
      </c>
      <c r="T501" s="2">
        <v>4</v>
      </c>
      <c r="U501" s="3" t="str">
        <f t="shared" si="18"/>
        <v>10.5/4  11/4  11.5/3  12/1</v>
      </c>
    </row>
    <row r="502" spans="1:21" x14ac:dyDescent="0.2">
      <c r="A502" s="2" t="str">
        <f t="shared" si="19"/>
        <v>JULMS237HR1</v>
      </c>
      <c r="B502" s="5" t="s">
        <v>324</v>
      </c>
      <c r="C502" s="5">
        <v>237</v>
      </c>
      <c r="D502" s="7"/>
      <c r="E502" s="2" t="s">
        <v>128</v>
      </c>
      <c r="F502" s="2" t="s">
        <v>129</v>
      </c>
      <c r="G502" s="5" t="s">
        <v>297</v>
      </c>
      <c r="H502" s="5" t="s">
        <v>324</v>
      </c>
      <c r="I502" s="5">
        <v>237</v>
      </c>
      <c r="J502" s="5" t="s">
        <v>28</v>
      </c>
      <c r="K502" s="6" t="s">
        <v>668</v>
      </c>
      <c r="L502" s="5" t="s">
        <v>324</v>
      </c>
      <c r="M502" s="5" t="s">
        <v>133</v>
      </c>
      <c r="N502" s="5" t="s">
        <v>298</v>
      </c>
      <c r="O502" s="2" t="s">
        <v>299</v>
      </c>
      <c r="P502" s="2" t="str">
        <f t="shared" si="20"/>
        <v>JULMS237HR1</v>
      </c>
      <c r="Q502" s="2" t="str">
        <f t="shared" si="17"/>
        <v>JULMS237HR111</v>
      </c>
      <c r="R502" s="8" t="s">
        <v>505</v>
      </c>
      <c r="S502" s="5">
        <v>11</v>
      </c>
      <c r="T502" s="2">
        <v>4</v>
      </c>
      <c r="U502" s="3" t="str">
        <f t="shared" si="18"/>
        <v>11/4  11.5/3  12/1</v>
      </c>
    </row>
    <row r="503" spans="1:21" x14ac:dyDescent="0.2">
      <c r="A503" s="2" t="str">
        <f t="shared" si="19"/>
        <v>JULMS237HR1</v>
      </c>
      <c r="B503" s="5" t="s">
        <v>324</v>
      </c>
      <c r="C503" s="5">
        <v>237</v>
      </c>
      <c r="D503" s="7"/>
      <c r="E503" s="2" t="s">
        <v>128</v>
      </c>
      <c r="F503" s="2" t="s">
        <v>129</v>
      </c>
      <c r="G503" s="5" t="s">
        <v>297</v>
      </c>
      <c r="H503" s="5" t="s">
        <v>324</v>
      </c>
      <c r="I503" s="5">
        <v>237</v>
      </c>
      <c r="J503" s="5" t="s">
        <v>28</v>
      </c>
      <c r="K503" s="6" t="s">
        <v>668</v>
      </c>
      <c r="L503" s="5" t="s">
        <v>324</v>
      </c>
      <c r="M503" s="5" t="s">
        <v>133</v>
      </c>
      <c r="N503" s="5" t="s">
        <v>298</v>
      </c>
      <c r="O503" s="2" t="s">
        <v>299</v>
      </c>
      <c r="P503" s="2" t="str">
        <f t="shared" si="20"/>
        <v>JULMS237HR1</v>
      </c>
      <c r="Q503" s="2" t="str">
        <f t="shared" si="17"/>
        <v>JULMS237HR1115</v>
      </c>
      <c r="R503" s="8" t="s">
        <v>663</v>
      </c>
      <c r="S503" s="5">
        <v>11.5</v>
      </c>
      <c r="T503" s="2">
        <v>3</v>
      </c>
      <c r="U503" s="3" t="str">
        <f t="shared" si="18"/>
        <v>11.5/3  12/1</v>
      </c>
    </row>
    <row r="504" spans="1:21" x14ac:dyDescent="0.2">
      <c r="A504" s="2" t="str">
        <f t="shared" si="19"/>
        <v>JULMS237HR1</v>
      </c>
      <c r="B504" s="5" t="s">
        <v>324</v>
      </c>
      <c r="C504" s="5">
        <v>237</v>
      </c>
      <c r="D504" s="7"/>
      <c r="E504" s="2" t="s">
        <v>128</v>
      </c>
      <c r="F504" s="2" t="s">
        <v>129</v>
      </c>
      <c r="G504" s="5" t="s">
        <v>297</v>
      </c>
      <c r="H504" s="5" t="s">
        <v>324</v>
      </c>
      <c r="I504" s="5">
        <v>237</v>
      </c>
      <c r="J504" s="5" t="s">
        <v>28</v>
      </c>
      <c r="K504" s="6" t="s">
        <v>668</v>
      </c>
      <c r="L504" s="5" t="s">
        <v>324</v>
      </c>
      <c r="M504" s="5" t="s">
        <v>133</v>
      </c>
      <c r="N504" s="5" t="s">
        <v>298</v>
      </c>
      <c r="O504" s="2" t="s">
        <v>299</v>
      </c>
      <c r="P504" s="2" t="str">
        <f t="shared" si="20"/>
        <v>JULMS237HR1</v>
      </c>
      <c r="Q504" s="2" t="str">
        <f t="shared" si="17"/>
        <v>JULMS237HR112</v>
      </c>
      <c r="R504" s="8" t="s">
        <v>507</v>
      </c>
      <c r="S504" s="5">
        <v>12</v>
      </c>
      <c r="T504" s="2">
        <v>1</v>
      </c>
      <c r="U504" s="3" t="str">
        <f t="shared" si="18"/>
        <v>12/1</v>
      </c>
    </row>
    <row r="505" spans="1:21" x14ac:dyDescent="0.2">
      <c r="A505" s="2" t="str">
        <f t="shared" si="19"/>
        <v>JULUL720VC1</v>
      </c>
      <c r="B505" s="5" t="s">
        <v>326</v>
      </c>
      <c r="C505" s="5">
        <v>720</v>
      </c>
      <c r="D505" s="7"/>
      <c r="E505" s="2" t="s">
        <v>128</v>
      </c>
      <c r="F505" s="2" t="s">
        <v>129</v>
      </c>
      <c r="G505" s="5" t="s">
        <v>297</v>
      </c>
      <c r="H505" s="5" t="s">
        <v>326</v>
      </c>
      <c r="I505" s="5">
        <v>720</v>
      </c>
      <c r="J505" s="5" t="s">
        <v>28</v>
      </c>
      <c r="K505" s="6" t="s">
        <v>668</v>
      </c>
      <c r="L505" s="5" t="s">
        <v>326</v>
      </c>
      <c r="M505" s="5" t="s">
        <v>133</v>
      </c>
      <c r="N505" s="5" t="s">
        <v>298</v>
      </c>
      <c r="O505" s="2" t="s">
        <v>299</v>
      </c>
      <c r="P505" s="2" t="str">
        <f t="shared" si="20"/>
        <v>JULUL720VC1</v>
      </c>
      <c r="Q505" s="2" t="str">
        <f t="shared" si="17"/>
        <v>JULUL720VC111</v>
      </c>
      <c r="R505" s="8" t="s">
        <v>505</v>
      </c>
      <c r="S505" s="5">
        <v>11</v>
      </c>
      <c r="T505" s="2">
        <v>4</v>
      </c>
      <c r="U505" s="3" t="str">
        <f t="shared" si="18"/>
        <v>11/4  11.5/4  12/5  13/6</v>
      </c>
    </row>
    <row r="506" spans="1:21" x14ac:dyDescent="0.2">
      <c r="A506" s="2" t="str">
        <f t="shared" ref="A506:A537" si="21">O506&amp;B506</f>
        <v>JULUL720VC1</v>
      </c>
      <c r="B506" s="5" t="s">
        <v>326</v>
      </c>
      <c r="C506" s="5">
        <v>720</v>
      </c>
      <c r="D506" s="7"/>
      <c r="E506" s="2" t="s">
        <v>128</v>
      </c>
      <c r="F506" s="2" t="s">
        <v>129</v>
      </c>
      <c r="G506" s="5" t="s">
        <v>297</v>
      </c>
      <c r="H506" s="5" t="s">
        <v>326</v>
      </c>
      <c r="I506" s="5">
        <v>720</v>
      </c>
      <c r="J506" s="5" t="s">
        <v>28</v>
      </c>
      <c r="K506" s="6" t="s">
        <v>668</v>
      </c>
      <c r="L506" s="5" t="s">
        <v>326</v>
      </c>
      <c r="M506" s="5" t="s">
        <v>133</v>
      </c>
      <c r="N506" s="5" t="s">
        <v>298</v>
      </c>
      <c r="O506" s="2" t="s">
        <v>299</v>
      </c>
      <c r="P506" s="2" t="str">
        <f t="shared" ref="P506:P537" si="22">O506&amp;B506</f>
        <v>JULUL720VC1</v>
      </c>
      <c r="Q506" s="2" t="str">
        <f t="shared" si="17"/>
        <v>JULUL720VC1115</v>
      </c>
      <c r="R506" s="8" t="s">
        <v>663</v>
      </c>
      <c r="S506" s="5">
        <v>11.5</v>
      </c>
      <c r="T506" s="2">
        <v>4</v>
      </c>
      <c r="U506" s="3" t="str">
        <f t="shared" si="18"/>
        <v>11.5/4  12/5  13/6</v>
      </c>
    </row>
    <row r="507" spans="1:21" x14ac:dyDescent="0.2">
      <c r="A507" s="2" t="str">
        <f t="shared" si="21"/>
        <v>JULUL720VC1</v>
      </c>
      <c r="B507" s="5" t="s">
        <v>326</v>
      </c>
      <c r="C507" s="5">
        <v>720</v>
      </c>
      <c r="D507" s="7"/>
      <c r="E507" s="2" t="s">
        <v>128</v>
      </c>
      <c r="F507" s="2" t="s">
        <v>129</v>
      </c>
      <c r="G507" s="5" t="s">
        <v>297</v>
      </c>
      <c r="H507" s="5" t="s">
        <v>326</v>
      </c>
      <c r="I507" s="5">
        <v>720</v>
      </c>
      <c r="J507" s="5" t="s">
        <v>28</v>
      </c>
      <c r="K507" s="6" t="s">
        <v>668</v>
      </c>
      <c r="L507" s="5" t="s">
        <v>326</v>
      </c>
      <c r="M507" s="5" t="s">
        <v>133</v>
      </c>
      <c r="N507" s="5" t="s">
        <v>298</v>
      </c>
      <c r="O507" s="2" t="s">
        <v>299</v>
      </c>
      <c r="P507" s="2" t="str">
        <f t="shared" si="22"/>
        <v>JULUL720VC1</v>
      </c>
      <c r="Q507" s="2" t="str">
        <f t="shared" ref="Q507:Q558" si="23">P507&amp;R507</f>
        <v>JULUL720VC112</v>
      </c>
      <c r="R507" s="8" t="s">
        <v>507</v>
      </c>
      <c r="S507" s="5">
        <v>12</v>
      </c>
      <c r="T507" s="2">
        <v>5</v>
      </c>
      <c r="U507" s="3" t="str">
        <f t="shared" si="18"/>
        <v>12/5  13/6</v>
      </c>
    </row>
    <row r="508" spans="1:21" x14ac:dyDescent="0.2">
      <c r="A508" s="2" t="str">
        <f t="shared" si="21"/>
        <v>JULUL720VC1</v>
      </c>
      <c r="B508" s="5" t="s">
        <v>326</v>
      </c>
      <c r="C508" s="5">
        <v>720</v>
      </c>
      <c r="D508" s="7"/>
      <c r="E508" s="2" t="s">
        <v>128</v>
      </c>
      <c r="F508" s="2" t="s">
        <v>129</v>
      </c>
      <c r="G508" s="5" t="s">
        <v>297</v>
      </c>
      <c r="H508" s="5" t="s">
        <v>326</v>
      </c>
      <c r="I508" s="5">
        <v>720</v>
      </c>
      <c r="J508" s="5" t="s">
        <v>28</v>
      </c>
      <c r="K508" s="6" t="s">
        <v>668</v>
      </c>
      <c r="L508" s="5" t="s">
        <v>326</v>
      </c>
      <c r="M508" s="5" t="s">
        <v>133</v>
      </c>
      <c r="N508" s="5" t="s">
        <v>298</v>
      </c>
      <c r="O508" s="2" t="s">
        <v>299</v>
      </c>
      <c r="P508" s="2" t="str">
        <f t="shared" si="22"/>
        <v>JULUL720VC1</v>
      </c>
      <c r="Q508" s="2" t="str">
        <f t="shared" si="23"/>
        <v>JULUL720VC113</v>
      </c>
      <c r="R508" s="8" t="s">
        <v>664</v>
      </c>
      <c r="S508" s="5">
        <v>13</v>
      </c>
      <c r="T508" s="2">
        <v>6</v>
      </c>
      <c r="U508" s="3" t="str">
        <f t="shared" si="18"/>
        <v>13/6</v>
      </c>
    </row>
    <row r="509" spans="1:21" x14ac:dyDescent="0.2">
      <c r="A509" s="2" t="str">
        <f t="shared" si="21"/>
        <v>JULWE420EK1</v>
      </c>
      <c r="B509" s="5" t="s">
        <v>328</v>
      </c>
      <c r="C509" s="5">
        <v>420</v>
      </c>
      <c r="D509" s="7"/>
      <c r="E509" s="2" t="s">
        <v>128</v>
      </c>
      <c r="F509" s="2" t="s">
        <v>129</v>
      </c>
      <c r="G509" s="5" t="s">
        <v>304</v>
      </c>
      <c r="H509" s="5" t="s">
        <v>328</v>
      </c>
      <c r="I509" s="5">
        <v>420</v>
      </c>
      <c r="J509" s="5" t="s">
        <v>307</v>
      </c>
      <c r="K509" s="6" t="s">
        <v>668</v>
      </c>
      <c r="L509" s="5" t="s">
        <v>328</v>
      </c>
      <c r="M509" s="5" t="s">
        <v>240</v>
      </c>
      <c r="N509" s="5" t="s">
        <v>298</v>
      </c>
      <c r="O509" s="2" t="s">
        <v>299</v>
      </c>
      <c r="P509" s="2" t="str">
        <f t="shared" si="22"/>
        <v>JULWE420EK1</v>
      </c>
      <c r="Q509" s="2" t="str">
        <f t="shared" si="23"/>
        <v>JULWE420EK106</v>
      </c>
      <c r="R509" s="8" t="s">
        <v>660</v>
      </c>
      <c r="S509" s="5">
        <v>6</v>
      </c>
      <c r="T509" s="2">
        <v>1</v>
      </c>
      <c r="U509" s="3" t="str">
        <f t="shared" si="18"/>
        <v>6/1  6.5/2  7/2  7.5/2  8/2  8.5/2  9/1  9.5/1</v>
      </c>
    </row>
    <row r="510" spans="1:21" x14ac:dyDescent="0.2">
      <c r="A510" s="2" t="str">
        <f t="shared" si="21"/>
        <v>JULWE420EK1</v>
      </c>
      <c r="B510" s="5" t="s">
        <v>328</v>
      </c>
      <c r="C510" s="5">
        <v>420</v>
      </c>
      <c r="D510" s="7"/>
      <c r="E510" s="2" t="s">
        <v>128</v>
      </c>
      <c r="F510" s="2" t="s">
        <v>129</v>
      </c>
      <c r="G510" s="5" t="s">
        <v>304</v>
      </c>
      <c r="H510" s="5" t="s">
        <v>328</v>
      </c>
      <c r="I510" s="5">
        <v>420</v>
      </c>
      <c r="J510" s="5" t="s">
        <v>307</v>
      </c>
      <c r="K510" s="6" t="s">
        <v>668</v>
      </c>
      <c r="L510" s="5" t="s">
        <v>328</v>
      </c>
      <c r="M510" s="5" t="s">
        <v>240</v>
      </c>
      <c r="N510" s="5" t="s">
        <v>298</v>
      </c>
      <c r="O510" s="2" t="s">
        <v>299</v>
      </c>
      <c r="P510" s="2" t="str">
        <f t="shared" si="22"/>
        <v>JULWE420EK1</v>
      </c>
      <c r="Q510" s="2" t="str">
        <f t="shared" si="23"/>
        <v>JULWE420EK1065</v>
      </c>
      <c r="R510" s="8" t="s">
        <v>661</v>
      </c>
      <c r="S510" s="5">
        <v>6.5</v>
      </c>
      <c r="T510" s="2">
        <v>2</v>
      </c>
      <c r="U510" s="3" t="str">
        <f t="shared" si="18"/>
        <v>6.5/2  7/2  7.5/2  8/2  8.5/2  9/1  9.5/1</v>
      </c>
    </row>
    <row r="511" spans="1:21" x14ac:dyDescent="0.2">
      <c r="A511" s="2" t="str">
        <f t="shared" si="21"/>
        <v>JULWE420EK1</v>
      </c>
      <c r="B511" s="5" t="s">
        <v>328</v>
      </c>
      <c r="C511" s="5">
        <v>420</v>
      </c>
      <c r="D511" s="7"/>
      <c r="E511" s="2" t="s">
        <v>128</v>
      </c>
      <c r="F511" s="2" t="s">
        <v>129</v>
      </c>
      <c r="G511" s="5" t="s">
        <v>304</v>
      </c>
      <c r="H511" s="5" t="s">
        <v>328</v>
      </c>
      <c r="I511" s="5">
        <v>420</v>
      </c>
      <c r="J511" s="5" t="s">
        <v>307</v>
      </c>
      <c r="K511" s="6" t="s">
        <v>668</v>
      </c>
      <c r="L511" s="5" t="s">
        <v>328</v>
      </c>
      <c r="M511" s="5" t="s">
        <v>240</v>
      </c>
      <c r="N511" s="5" t="s">
        <v>298</v>
      </c>
      <c r="O511" s="2" t="s">
        <v>299</v>
      </c>
      <c r="P511" s="2" t="str">
        <f t="shared" si="22"/>
        <v>JULWE420EK1</v>
      </c>
      <c r="Q511" s="2" t="str">
        <f t="shared" si="23"/>
        <v>JULWE420EK107</v>
      </c>
      <c r="R511" s="8" t="s">
        <v>662</v>
      </c>
      <c r="S511" s="5">
        <v>7</v>
      </c>
      <c r="T511" s="2">
        <v>2</v>
      </c>
      <c r="U511" s="3" t="str">
        <f t="shared" si="18"/>
        <v>7/2  7.5/2  8/2  8.5/2  9/1  9.5/1</v>
      </c>
    </row>
    <row r="512" spans="1:21" x14ac:dyDescent="0.2">
      <c r="A512" s="2" t="str">
        <f t="shared" si="21"/>
        <v>JULWE420EK1</v>
      </c>
      <c r="B512" s="5" t="s">
        <v>328</v>
      </c>
      <c r="C512" s="5">
        <v>420</v>
      </c>
      <c r="D512" s="7"/>
      <c r="E512" s="2" t="s">
        <v>128</v>
      </c>
      <c r="F512" s="2" t="s">
        <v>129</v>
      </c>
      <c r="G512" s="5" t="s">
        <v>304</v>
      </c>
      <c r="H512" s="5" t="s">
        <v>328</v>
      </c>
      <c r="I512" s="5">
        <v>420</v>
      </c>
      <c r="J512" s="5" t="s">
        <v>307</v>
      </c>
      <c r="K512" s="6" t="s">
        <v>668</v>
      </c>
      <c r="L512" s="5" t="s">
        <v>328</v>
      </c>
      <c r="M512" s="5" t="s">
        <v>240</v>
      </c>
      <c r="N512" s="5" t="s">
        <v>298</v>
      </c>
      <c r="O512" s="2" t="s">
        <v>299</v>
      </c>
      <c r="P512" s="2" t="str">
        <f t="shared" si="22"/>
        <v>JULWE420EK1</v>
      </c>
      <c r="Q512" s="2" t="str">
        <f t="shared" si="23"/>
        <v>JULWE420EK1075</v>
      </c>
      <c r="R512" s="8" t="s">
        <v>654</v>
      </c>
      <c r="S512" s="5">
        <v>7.5</v>
      </c>
      <c r="T512" s="2">
        <v>2</v>
      </c>
      <c r="U512" s="3" t="str">
        <f t="shared" si="18"/>
        <v>7.5/2  8/2  8.5/2  9/1  9.5/1</v>
      </c>
    </row>
    <row r="513" spans="1:21" x14ac:dyDescent="0.2">
      <c r="A513" s="2" t="str">
        <f t="shared" si="21"/>
        <v>JULWE420EK1</v>
      </c>
      <c r="B513" s="5" t="s">
        <v>328</v>
      </c>
      <c r="C513" s="5">
        <v>420</v>
      </c>
      <c r="D513" s="7"/>
      <c r="E513" s="2" t="s">
        <v>128</v>
      </c>
      <c r="F513" s="2" t="s">
        <v>129</v>
      </c>
      <c r="G513" s="5" t="s">
        <v>304</v>
      </c>
      <c r="H513" s="5" t="s">
        <v>328</v>
      </c>
      <c r="I513" s="5">
        <v>420</v>
      </c>
      <c r="J513" s="5" t="s">
        <v>307</v>
      </c>
      <c r="K513" s="6" t="s">
        <v>668</v>
      </c>
      <c r="L513" s="5" t="s">
        <v>328</v>
      </c>
      <c r="M513" s="5" t="s">
        <v>240</v>
      </c>
      <c r="N513" s="5" t="s">
        <v>298</v>
      </c>
      <c r="O513" s="2" t="s">
        <v>299</v>
      </c>
      <c r="P513" s="2" t="str">
        <f t="shared" si="22"/>
        <v>JULWE420EK1</v>
      </c>
      <c r="Q513" s="2" t="str">
        <f t="shared" si="23"/>
        <v>JULWE420EK108</v>
      </c>
      <c r="R513" s="8" t="s">
        <v>655</v>
      </c>
      <c r="S513" s="5">
        <v>8</v>
      </c>
      <c r="T513" s="2">
        <v>2</v>
      </c>
      <c r="U513" s="3" t="str">
        <f t="shared" si="18"/>
        <v>8/2  8.5/2  9/1  9.5/1</v>
      </c>
    </row>
    <row r="514" spans="1:21" x14ac:dyDescent="0.2">
      <c r="A514" s="2" t="str">
        <f t="shared" si="21"/>
        <v>JULWE420EK1</v>
      </c>
      <c r="B514" s="5" t="s">
        <v>328</v>
      </c>
      <c r="C514" s="5">
        <v>420</v>
      </c>
      <c r="D514" s="7"/>
      <c r="E514" s="2" t="s">
        <v>128</v>
      </c>
      <c r="F514" s="2" t="s">
        <v>129</v>
      </c>
      <c r="G514" s="5" t="s">
        <v>304</v>
      </c>
      <c r="H514" s="5" t="s">
        <v>328</v>
      </c>
      <c r="I514" s="5">
        <v>420</v>
      </c>
      <c r="J514" s="5" t="s">
        <v>307</v>
      </c>
      <c r="K514" s="6" t="s">
        <v>668</v>
      </c>
      <c r="L514" s="5" t="s">
        <v>328</v>
      </c>
      <c r="M514" s="5" t="s">
        <v>240</v>
      </c>
      <c r="N514" s="5" t="s">
        <v>298</v>
      </c>
      <c r="O514" s="2" t="s">
        <v>299</v>
      </c>
      <c r="P514" s="2" t="str">
        <f t="shared" si="22"/>
        <v>JULWE420EK1</v>
      </c>
      <c r="Q514" s="2" t="str">
        <f t="shared" si="23"/>
        <v>JULWE420EK1085</v>
      </c>
      <c r="R514" s="8" t="s">
        <v>656</v>
      </c>
      <c r="S514" s="5">
        <v>8.5</v>
      </c>
      <c r="T514" s="2">
        <v>2</v>
      </c>
      <c r="U514" s="3" t="str">
        <f t="shared" si="18"/>
        <v>8.5/2  9/1  9.5/1</v>
      </c>
    </row>
    <row r="515" spans="1:21" x14ac:dyDescent="0.2">
      <c r="A515" s="2" t="str">
        <f t="shared" si="21"/>
        <v>JULWE420EK1</v>
      </c>
      <c r="B515" s="5" t="s">
        <v>328</v>
      </c>
      <c r="C515" s="5">
        <v>420</v>
      </c>
      <c r="D515" s="7"/>
      <c r="E515" s="2" t="s">
        <v>128</v>
      </c>
      <c r="F515" s="2" t="s">
        <v>129</v>
      </c>
      <c r="G515" s="5" t="s">
        <v>304</v>
      </c>
      <c r="H515" s="5" t="s">
        <v>328</v>
      </c>
      <c r="I515" s="5">
        <v>420</v>
      </c>
      <c r="J515" s="5" t="s">
        <v>307</v>
      </c>
      <c r="K515" s="6" t="s">
        <v>668</v>
      </c>
      <c r="L515" s="5" t="s">
        <v>328</v>
      </c>
      <c r="M515" s="5" t="s">
        <v>240</v>
      </c>
      <c r="N515" s="5" t="s">
        <v>298</v>
      </c>
      <c r="O515" s="2" t="s">
        <v>299</v>
      </c>
      <c r="P515" s="2" t="str">
        <f t="shared" si="22"/>
        <v>JULWE420EK1</v>
      </c>
      <c r="Q515" s="2" t="str">
        <f t="shared" si="23"/>
        <v>JULWE420EK109</v>
      </c>
      <c r="R515" s="8" t="s">
        <v>657</v>
      </c>
      <c r="S515" s="5">
        <v>9</v>
      </c>
      <c r="T515" s="2">
        <v>1</v>
      </c>
      <c r="U515" s="3" t="str">
        <f t="shared" ref="U515:U558" si="24">IF(P515=P516,S515&amp;"/"&amp;T515&amp;"  "&amp;U516,S515&amp;"/"&amp;T515)</f>
        <v>9/1  9.5/1</v>
      </c>
    </row>
    <row r="516" spans="1:21" x14ac:dyDescent="0.2">
      <c r="A516" s="2" t="str">
        <f t="shared" si="21"/>
        <v>JULWE420EK1</v>
      </c>
      <c r="B516" s="5" t="s">
        <v>328</v>
      </c>
      <c r="C516" s="5">
        <v>420</v>
      </c>
      <c r="D516" s="7"/>
      <c r="E516" s="2" t="s">
        <v>128</v>
      </c>
      <c r="F516" s="2" t="s">
        <v>129</v>
      </c>
      <c r="G516" s="5" t="s">
        <v>304</v>
      </c>
      <c r="H516" s="5" t="s">
        <v>328</v>
      </c>
      <c r="I516" s="5">
        <v>420</v>
      </c>
      <c r="J516" s="5" t="s">
        <v>307</v>
      </c>
      <c r="K516" s="6" t="s">
        <v>668</v>
      </c>
      <c r="L516" s="5" t="s">
        <v>328</v>
      </c>
      <c r="M516" s="5" t="s">
        <v>240</v>
      </c>
      <c r="N516" s="5" t="s">
        <v>298</v>
      </c>
      <c r="O516" s="2" t="s">
        <v>299</v>
      </c>
      <c r="P516" s="2" t="str">
        <f t="shared" si="22"/>
        <v>JULWE420EK1</v>
      </c>
      <c r="Q516" s="2" t="str">
        <f t="shared" si="23"/>
        <v>JULWE420EK1095</v>
      </c>
      <c r="R516" s="8" t="s">
        <v>658</v>
      </c>
      <c r="S516" s="5">
        <v>9.5</v>
      </c>
      <c r="T516" s="2">
        <v>1</v>
      </c>
      <c r="U516" s="3" t="str">
        <f t="shared" si="24"/>
        <v>9.5/1</v>
      </c>
    </row>
    <row r="517" spans="1:21" x14ac:dyDescent="0.2">
      <c r="A517" s="2" t="str">
        <f t="shared" si="21"/>
        <v>JULWS237CB</v>
      </c>
      <c r="B517" s="5" t="s">
        <v>330</v>
      </c>
      <c r="C517" s="5">
        <v>237</v>
      </c>
      <c r="D517" s="7"/>
      <c r="E517" s="2" t="s">
        <v>128</v>
      </c>
      <c r="F517" s="2" t="s">
        <v>129</v>
      </c>
      <c r="G517" s="5" t="s">
        <v>304</v>
      </c>
      <c r="H517" s="5" t="s">
        <v>330</v>
      </c>
      <c r="I517" s="5">
        <v>237</v>
      </c>
      <c r="J517" s="5" t="s">
        <v>28</v>
      </c>
      <c r="K517" s="6" t="s">
        <v>668</v>
      </c>
      <c r="L517" s="5" t="s">
        <v>330</v>
      </c>
      <c r="M517" s="5" t="s">
        <v>240</v>
      </c>
      <c r="N517" s="5" t="s">
        <v>298</v>
      </c>
      <c r="O517" s="2" t="s">
        <v>299</v>
      </c>
      <c r="P517" s="2" t="str">
        <f t="shared" si="22"/>
        <v>JULWS237CB</v>
      </c>
      <c r="Q517" s="2" t="str">
        <f t="shared" si="23"/>
        <v>JULWS237CB065</v>
      </c>
      <c r="R517" s="8" t="s">
        <v>661</v>
      </c>
      <c r="S517" s="5">
        <v>6.5</v>
      </c>
      <c r="T517" s="2">
        <v>2</v>
      </c>
      <c r="U517" s="3" t="str">
        <f t="shared" si="24"/>
        <v>6.5/2  8/2  8.5/2  9/2  9.5/2</v>
      </c>
    </row>
    <row r="518" spans="1:21" x14ac:dyDescent="0.2">
      <c r="A518" s="2" t="str">
        <f t="shared" si="21"/>
        <v>JULWS237CB</v>
      </c>
      <c r="B518" s="5" t="s">
        <v>330</v>
      </c>
      <c r="C518" s="5">
        <v>237</v>
      </c>
      <c r="D518" s="7"/>
      <c r="E518" s="2" t="s">
        <v>128</v>
      </c>
      <c r="F518" s="2" t="s">
        <v>129</v>
      </c>
      <c r="G518" s="5" t="s">
        <v>304</v>
      </c>
      <c r="H518" s="5" t="s">
        <v>330</v>
      </c>
      <c r="I518" s="5">
        <v>237</v>
      </c>
      <c r="J518" s="5" t="s">
        <v>28</v>
      </c>
      <c r="K518" s="6" t="s">
        <v>668</v>
      </c>
      <c r="L518" s="5" t="s">
        <v>330</v>
      </c>
      <c r="M518" s="5" t="s">
        <v>240</v>
      </c>
      <c r="N518" s="5" t="s">
        <v>298</v>
      </c>
      <c r="O518" s="2" t="s">
        <v>299</v>
      </c>
      <c r="P518" s="2" t="str">
        <f t="shared" si="22"/>
        <v>JULWS237CB</v>
      </c>
      <c r="Q518" s="2" t="str">
        <f t="shared" si="23"/>
        <v>JULWS237CB08</v>
      </c>
      <c r="R518" s="8" t="s">
        <v>655</v>
      </c>
      <c r="S518" s="5">
        <v>8</v>
      </c>
      <c r="T518" s="2">
        <v>2</v>
      </c>
      <c r="U518" s="3" t="str">
        <f t="shared" si="24"/>
        <v>8/2  8.5/2  9/2  9.5/2</v>
      </c>
    </row>
    <row r="519" spans="1:21" x14ac:dyDescent="0.2">
      <c r="A519" s="2" t="str">
        <f t="shared" si="21"/>
        <v>JULWS237CB</v>
      </c>
      <c r="B519" s="5" t="s">
        <v>330</v>
      </c>
      <c r="C519" s="5">
        <v>237</v>
      </c>
      <c r="D519" s="7"/>
      <c r="E519" s="2" t="s">
        <v>128</v>
      </c>
      <c r="F519" s="2" t="s">
        <v>129</v>
      </c>
      <c r="G519" s="5" t="s">
        <v>304</v>
      </c>
      <c r="H519" s="5" t="s">
        <v>330</v>
      </c>
      <c r="I519" s="5">
        <v>237</v>
      </c>
      <c r="J519" s="5" t="s">
        <v>28</v>
      </c>
      <c r="K519" s="6" t="s">
        <v>668</v>
      </c>
      <c r="L519" s="5" t="s">
        <v>330</v>
      </c>
      <c r="M519" s="5" t="s">
        <v>240</v>
      </c>
      <c r="N519" s="5" t="s">
        <v>298</v>
      </c>
      <c r="O519" s="2" t="s">
        <v>299</v>
      </c>
      <c r="P519" s="2" t="str">
        <f t="shared" si="22"/>
        <v>JULWS237CB</v>
      </c>
      <c r="Q519" s="2" t="str">
        <f t="shared" si="23"/>
        <v>JULWS237CB085</v>
      </c>
      <c r="R519" s="8" t="s">
        <v>656</v>
      </c>
      <c r="S519" s="5">
        <v>8.5</v>
      </c>
      <c r="T519" s="2">
        <v>2</v>
      </c>
      <c r="U519" s="3" t="str">
        <f t="shared" si="24"/>
        <v>8.5/2  9/2  9.5/2</v>
      </c>
    </row>
    <row r="520" spans="1:21" x14ac:dyDescent="0.2">
      <c r="A520" s="2" t="str">
        <f t="shared" si="21"/>
        <v>JULWS237CB</v>
      </c>
      <c r="B520" s="5" t="s">
        <v>330</v>
      </c>
      <c r="C520" s="5">
        <v>237</v>
      </c>
      <c r="D520" s="7"/>
      <c r="E520" s="2" t="s">
        <v>128</v>
      </c>
      <c r="F520" s="2" t="s">
        <v>129</v>
      </c>
      <c r="G520" s="5" t="s">
        <v>304</v>
      </c>
      <c r="H520" s="5" t="s">
        <v>330</v>
      </c>
      <c r="I520" s="5">
        <v>237</v>
      </c>
      <c r="J520" s="5" t="s">
        <v>28</v>
      </c>
      <c r="K520" s="6" t="s">
        <v>668</v>
      </c>
      <c r="L520" s="5" t="s">
        <v>330</v>
      </c>
      <c r="M520" s="5" t="s">
        <v>240</v>
      </c>
      <c r="N520" s="5" t="s">
        <v>298</v>
      </c>
      <c r="O520" s="2" t="s">
        <v>299</v>
      </c>
      <c r="P520" s="2" t="str">
        <f t="shared" si="22"/>
        <v>JULWS237CB</v>
      </c>
      <c r="Q520" s="2" t="str">
        <f t="shared" si="23"/>
        <v>JULWS237CB09</v>
      </c>
      <c r="R520" s="8" t="s">
        <v>657</v>
      </c>
      <c r="S520" s="5">
        <v>9</v>
      </c>
      <c r="T520" s="2">
        <v>2</v>
      </c>
      <c r="U520" s="3" t="str">
        <f t="shared" si="24"/>
        <v>9/2  9.5/2</v>
      </c>
    </row>
    <row r="521" spans="1:21" x14ac:dyDescent="0.2">
      <c r="A521" s="2" t="str">
        <f t="shared" si="21"/>
        <v>JULWS237CB</v>
      </c>
      <c r="B521" s="5" t="s">
        <v>330</v>
      </c>
      <c r="C521" s="5">
        <v>237</v>
      </c>
      <c r="D521" s="7"/>
      <c r="E521" s="2" t="s">
        <v>128</v>
      </c>
      <c r="F521" s="2" t="s">
        <v>129</v>
      </c>
      <c r="G521" s="5" t="s">
        <v>304</v>
      </c>
      <c r="H521" s="5" t="s">
        <v>330</v>
      </c>
      <c r="I521" s="5">
        <v>237</v>
      </c>
      <c r="J521" s="5" t="s">
        <v>28</v>
      </c>
      <c r="K521" s="6" t="s">
        <v>668</v>
      </c>
      <c r="L521" s="5" t="s">
        <v>330</v>
      </c>
      <c r="M521" s="5" t="s">
        <v>240</v>
      </c>
      <c r="N521" s="5" t="s">
        <v>298</v>
      </c>
      <c r="O521" s="2" t="s">
        <v>299</v>
      </c>
      <c r="P521" s="2" t="str">
        <f t="shared" si="22"/>
        <v>JULWS237CB</v>
      </c>
      <c r="Q521" s="2" t="str">
        <f t="shared" si="23"/>
        <v>JULWS237CB095</v>
      </c>
      <c r="R521" s="8" t="s">
        <v>658</v>
      </c>
      <c r="S521" s="5">
        <v>9.5</v>
      </c>
      <c r="T521" s="2">
        <v>2</v>
      </c>
      <c r="U521" s="3" t="str">
        <f t="shared" si="24"/>
        <v>9.5/2</v>
      </c>
    </row>
    <row r="522" spans="1:21" x14ac:dyDescent="0.2">
      <c r="A522" s="2" t="str">
        <f t="shared" si="21"/>
        <v>JULM5740GTP</v>
      </c>
      <c r="B522" s="5" t="s">
        <v>332</v>
      </c>
      <c r="C522" s="5">
        <v>5740</v>
      </c>
      <c r="D522" s="7"/>
      <c r="E522" s="2" t="s">
        <v>128</v>
      </c>
      <c r="F522" s="2" t="s">
        <v>129</v>
      </c>
      <c r="G522" s="5" t="s">
        <v>297</v>
      </c>
      <c r="H522" s="5" t="s">
        <v>332</v>
      </c>
      <c r="I522" s="5">
        <v>5740</v>
      </c>
      <c r="J522" s="5" t="s">
        <v>28</v>
      </c>
      <c r="K522" s="6" t="s">
        <v>668</v>
      </c>
      <c r="L522" s="5" t="s">
        <v>332</v>
      </c>
      <c r="M522" s="5" t="s">
        <v>133</v>
      </c>
      <c r="N522" s="5" t="s">
        <v>333</v>
      </c>
      <c r="O522" s="2" t="s">
        <v>299</v>
      </c>
      <c r="P522" s="2" t="str">
        <f t="shared" si="22"/>
        <v>JULM5740GTP</v>
      </c>
      <c r="Q522" s="2" t="str">
        <f t="shared" si="23"/>
        <v>JULM5740GTP09</v>
      </c>
      <c r="R522" s="8" t="s">
        <v>657</v>
      </c>
      <c r="S522" s="5">
        <v>9</v>
      </c>
      <c r="T522" s="2">
        <v>6</v>
      </c>
      <c r="U522" s="3" t="str">
        <f t="shared" si="24"/>
        <v>9/6  12/5</v>
      </c>
    </row>
    <row r="523" spans="1:21" x14ac:dyDescent="0.2">
      <c r="A523" s="2" t="str">
        <f t="shared" si="21"/>
        <v>JULM5740GTP</v>
      </c>
      <c r="B523" s="5" t="s">
        <v>332</v>
      </c>
      <c r="C523" s="5">
        <v>5740</v>
      </c>
      <c r="D523" s="7"/>
      <c r="E523" s="2" t="s">
        <v>128</v>
      </c>
      <c r="F523" s="2" t="s">
        <v>129</v>
      </c>
      <c r="G523" s="5" t="s">
        <v>297</v>
      </c>
      <c r="H523" s="5" t="s">
        <v>332</v>
      </c>
      <c r="I523" s="5">
        <v>5740</v>
      </c>
      <c r="J523" s="5" t="s">
        <v>28</v>
      </c>
      <c r="K523" s="6" t="s">
        <v>668</v>
      </c>
      <c r="L523" s="5" t="s">
        <v>332</v>
      </c>
      <c r="M523" s="5" t="s">
        <v>133</v>
      </c>
      <c r="N523" s="5" t="s">
        <v>333</v>
      </c>
      <c r="O523" s="2" t="s">
        <v>299</v>
      </c>
      <c r="P523" s="2" t="str">
        <f t="shared" si="22"/>
        <v>JULM5740GTP</v>
      </c>
      <c r="Q523" s="2" t="str">
        <f t="shared" si="23"/>
        <v>JULM5740GTP12</v>
      </c>
      <c r="R523" s="8" t="s">
        <v>507</v>
      </c>
      <c r="S523" s="5">
        <v>12</v>
      </c>
      <c r="T523" s="2">
        <v>5</v>
      </c>
      <c r="U523" s="3" t="str">
        <f t="shared" si="24"/>
        <v>12/5</v>
      </c>
    </row>
    <row r="524" spans="1:21" x14ac:dyDescent="0.2">
      <c r="A524" s="2" t="str">
        <f t="shared" si="21"/>
        <v>JULM5740WA1</v>
      </c>
      <c r="B524" s="5" t="s">
        <v>335</v>
      </c>
      <c r="C524" s="5">
        <v>5740</v>
      </c>
      <c r="D524" s="7"/>
      <c r="E524" s="2" t="s">
        <v>128</v>
      </c>
      <c r="F524" s="2" t="s">
        <v>129</v>
      </c>
      <c r="G524" s="5" t="s">
        <v>297</v>
      </c>
      <c r="H524" s="5" t="s">
        <v>335</v>
      </c>
      <c r="I524" s="5">
        <v>5740</v>
      </c>
      <c r="J524" s="5" t="s">
        <v>28</v>
      </c>
      <c r="K524" s="6" t="s">
        <v>668</v>
      </c>
      <c r="L524" s="5" t="s">
        <v>335</v>
      </c>
      <c r="M524" s="5" t="s">
        <v>133</v>
      </c>
      <c r="N524" s="5" t="s">
        <v>333</v>
      </c>
      <c r="O524" s="2" t="s">
        <v>299</v>
      </c>
      <c r="P524" s="2" t="str">
        <f t="shared" si="22"/>
        <v>JULM5740WA1</v>
      </c>
      <c r="Q524" s="2" t="str">
        <f t="shared" si="23"/>
        <v>JULM5740WA1075</v>
      </c>
      <c r="R524" s="8" t="s">
        <v>654</v>
      </c>
      <c r="S524" s="5">
        <v>7.5</v>
      </c>
      <c r="T524" s="2">
        <v>5</v>
      </c>
      <c r="U524" s="3" t="str">
        <f t="shared" si="24"/>
        <v>7.5/5  9/5  10.5/5  12/5</v>
      </c>
    </row>
    <row r="525" spans="1:21" x14ac:dyDescent="0.2">
      <c r="A525" s="2" t="str">
        <f t="shared" si="21"/>
        <v>JULM5740WA1</v>
      </c>
      <c r="B525" s="5" t="s">
        <v>335</v>
      </c>
      <c r="C525" s="5">
        <v>5740</v>
      </c>
      <c r="D525" s="7"/>
      <c r="E525" s="2" t="s">
        <v>128</v>
      </c>
      <c r="F525" s="2" t="s">
        <v>129</v>
      </c>
      <c r="G525" s="5" t="s">
        <v>297</v>
      </c>
      <c r="H525" s="5" t="s">
        <v>335</v>
      </c>
      <c r="I525" s="5">
        <v>5740</v>
      </c>
      <c r="J525" s="5" t="s">
        <v>28</v>
      </c>
      <c r="K525" s="6" t="s">
        <v>668</v>
      </c>
      <c r="L525" s="5" t="s">
        <v>335</v>
      </c>
      <c r="M525" s="5" t="s">
        <v>133</v>
      </c>
      <c r="N525" s="5" t="s">
        <v>333</v>
      </c>
      <c r="O525" s="2" t="s">
        <v>299</v>
      </c>
      <c r="P525" s="2" t="str">
        <f t="shared" si="22"/>
        <v>JULM5740WA1</v>
      </c>
      <c r="Q525" s="2" t="str">
        <f t="shared" si="23"/>
        <v>JULM5740WA109</v>
      </c>
      <c r="R525" s="8" t="s">
        <v>657</v>
      </c>
      <c r="S525" s="5">
        <v>9</v>
      </c>
      <c r="T525" s="2">
        <v>5</v>
      </c>
      <c r="U525" s="3" t="str">
        <f t="shared" si="24"/>
        <v>9/5  10.5/5  12/5</v>
      </c>
    </row>
    <row r="526" spans="1:21" x14ac:dyDescent="0.2">
      <c r="A526" s="2" t="str">
        <f t="shared" si="21"/>
        <v>JULM5740WA1</v>
      </c>
      <c r="B526" s="5" t="s">
        <v>335</v>
      </c>
      <c r="C526" s="5">
        <v>5740</v>
      </c>
      <c r="D526" s="7"/>
      <c r="E526" s="2" t="s">
        <v>128</v>
      </c>
      <c r="F526" s="2" t="s">
        <v>129</v>
      </c>
      <c r="G526" s="5" t="s">
        <v>297</v>
      </c>
      <c r="H526" s="5" t="s">
        <v>335</v>
      </c>
      <c r="I526" s="5">
        <v>5740</v>
      </c>
      <c r="J526" s="5" t="s">
        <v>28</v>
      </c>
      <c r="K526" s="6" t="s">
        <v>668</v>
      </c>
      <c r="L526" s="5" t="s">
        <v>335</v>
      </c>
      <c r="M526" s="5" t="s">
        <v>133</v>
      </c>
      <c r="N526" s="5" t="s">
        <v>333</v>
      </c>
      <c r="O526" s="2" t="s">
        <v>299</v>
      </c>
      <c r="P526" s="2" t="str">
        <f t="shared" si="22"/>
        <v>JULM5740WA1</v>
      </c>
      <c r="Q526" s="2" t="str">
        <f t="shared" si="23"/>
        <v>JULM5740WA1105</v>
      </c>
      <c r="R526" s="8" t="s">
        <v>665</v>
      </c>
      <c r="S526" s="5">
        <v>10.5</v>
      </c>
      <c r="T526" s="2">
        <v>5</v>
      </c>
      <c r="U526" s="3" t="str">
        <f t="shared" si="24"/>
        <v>10.5/5  12/5</v>
      </c>
    </row>
    <row r="527" spans="1:21" x14ac:dyDescent="0.2">
      <c r="A527" s="2" t="str">
        <f t="shared" si="21"/>
        <v>JULM5740WA1</v>
      </c>
      <c r="B527" s="5" t="s">
        <v>335</v>
      </c>
      <c r="C527" s="5">
        <v>5740</v>
      </c>
      <c r="D527" s="7"/>
      <c r="E527" s="2" t="s">
        <v>128</v>
      </c>
      <c r="F527" s="2" t="s">
        <v>129</v>
      </c>
      <c r="G527" s="5" t="s">
        <v>297</v>
      </c>
      <c r="H527" s="5" t="s">
        <v>335</v>
      </c>
      <c r="I527" s="5">
        <v>5740</v>
      </c>
      <c r="J527" s="5" t="s">
        <v>28</v>
      </c>
      <c r="K527" s="6" t="s">
        <v>668</v>
      </c>
      <c r="L527" s="5" t="s">
        <v>335</v>
      </c>
      <c r="M527" s="5" t="s">
        <v>133</v>
      </c>
      <c r="N527" s="5" t="s">
        <v>333</v>
      </c>
      <c r="O527" s="2" t="s">
        <v>299</v>
      </c>
      <c r="P527" s="2" t="str">
        <f t="shared" si="22"/>
        <v>JULM5740WA1</v>
      </c>
      <c r="Q527" s="2" t="str">
        <f t="shared" si="23"/>
        <v>JULM5740WA112</v>
      </c>
      <c r="R527" s="8" t="s">
        <v>507</v>
      </c>
      <c r="S527" s="5">
        <v>12</v>
      </c>
      <c r="T527" s="2">
        <v>5</v>
      </c>
      <c r="U527" s="3" t="str">
        <f t="shared" si="24"/>
        <v>12/5</v>
      </c>
    </row>
    <row r="528" spans="1:21" x14ac:dyDescent="0.2">
      <c r="A528" s="2" t="str">
        <f t="shared" si="21"/>
        <v>JULMS237UT1</v>
      </c>
      <c r="B528" s="5" t="s">
        <v>338</v>
      </c>
      <c r="C528" s="5">
        <v>237</v>
      </c>
      <c r="D528" s="7"/>
      <c r="E528" s="2" t="s">
        <v>128</v>
      </c>
      <c r="F528" s="2" t="s">
        <v>129</v>
      </c>
      <c r="G528" s="5" t="s">
        <v>297</v>
      </c>
      <c r="H528" s="5" t="s">
        <v>338</v>
      </c>
      <c r="I528" s="5">
        <v>237</v>
      </c>
      <c r="J528" s="5" t="s">
        <v>28</v>
      </c>
      <c r="K528" s="6" t="s">
        <v>668</v>
      </c>
      <c r="L528" s="5" t="s">
        <v>338</v>
      </c>
      <c r="M528" s="5" t="s">
        <v>133</v>
      </c>
      <c r="N528" s="5" t="s">
        <v>333</v>
      </c>
      <c r="O528" s="2" t="s">
        <v>299</v>
      </c>
      <c r="P528" s="2" t="str">
        <f t="shared" si="22"/>
        <v>JULMS237UT1</v>
      </c>
      <c r="Q528" s="2" t="str">
        <f t="shared" si="23"/>
        <v>JULMS237UT106</v>
      </c>
      <c r="R528" s="8" t="s">
        <v>660</v>
      </c>
      <c r="S528" s="5">
        <v>6</v>
      </c>
      <c r="T528" s="2">
        <v>6</v>
      </c>
      <c r="U528" s="3" t="str">
        <f t="shared" si="24"/>
        <v>6/6  7/7  12/23  13/3</v>
      </c>
    </row>
    <row r="529" spans="1:21" x14ac:dyDescent="0.2">
      <c r="A529" s="2" t="str">
        <f t="shared" si="21"/>
        <v>JULMS237UT1</v>
      </c>
      <c r="B529" s="5" t="s">
        <v>338</v>
      </c>
      <c r="C529" s="5">
        <v>237</v>
      </c>
      <c r="D529" s="7"/>
      <c r="E529" s="2" t="s">
        <v>128</v>
      </c>
      <c r="F529" s="2" t="s">
        <v>129</v>
      </c>
      <c r="G529" s="5" t="s">
        <v>297</v>
      </c>
      <c r="H529" s="5" t="s">
        <v>338</v>
      </c>
      <c r="I529" s="5">
        <v>237</v>
      </c>
      <c r="J529" s="5" t="s">
        <v>28</v>
      </c>
      <c r="K529" s="6" t="s">
        <v>668</v>
      </c>
      <c r="L529" s="5" t="s">
        <v>338</v>
      </c>
      <c r="M529" s="5" t="s">
        <v>133</v>
      </c>
      <c r="N529" s="5" t="s">
        <v>333</v>
      </c>
      <c r="O529" s="2" t="s">
        <v>299</v>
      </c>
      <c r="P529" s="2" t="str">
        <f t="shared" si="22"/>
        <v>JULMS237UT1</v>
      </c>
      <c r="Q529" s="2" t="str">
        <f t="shared" si="23"/>
        <v>JULMS237UT107</v>
      </c>
      <c r="R529" s="8" t="s">
        <v>662</v>
      </c>
      <c r="S529" s="5">
        <v>7</v>
      </c>
      <c r="T529" s="2">
        <v>7</v>
      </c>
      <c r="U529" s="3" t="str">
        <f t="shared" si="24"/>
        <v>7/7  12/23  13/3</v>
      </c>
    </row>
    <row r="530" spans="1:21" x14ac:dyDescent="0.2">
      <c r="A530" s="2" t="str">
        <f t="shared" si="21"/>
        <v>JULMS237UT1</v>
      </c>
      <c r="B530" s="5" t="s">
        <v>338</v>
      </c>
      <c r="C530" s="5">
        <v>237</v>
      </c>
      <c r="D530" s="7"/>
      <c r="E530" s="2" t="s">
        <v>128</v>
      </c>
      <c r="F530" s="2" t="s">
        <v>129</v>
      </c>
      <c r="G530" s="5" t="s">
        <v>297</v>
      </c>
      <c r="H530" s="5" t="s">
        <v>338</v>
      </c>
      <c r="I530" s="5">
        <v>237</v>
      </c>
      <c r="J530" s="5" t="s">
        <v>28</v>
      </c>
      <c r="K530" s="6" t="s">
        <v>668</v>
      </c>
      <c r="L530" s="5" t="s">
        <v>338</v>
      </c>
      <c r="M530" s="5" t="s">
        <v>133</v>
      </c>
      <c r="N530" s="5" t="s">
        <v>333</v>
      </c>
      <c r="O530" s="2" t="s">
        <v>299</v>
      </c>
      <c r="P530" s="2" t="str">
        <f t="shared" si="22"/>
        <v>JULMS237UT1</v>
      </c>
      <c r="Q530" s="2" t="str">
        <f t="shared" si="23"/>
        <v>JULMS237UT112</v>
      </c>
      <c r="R530" s="8" t="s">
        <v>507</v>
      </c>
      <c r="S530" s="5">
        <v>12</v>
      </c>
      <c r="T530" s="2">
        <v>23</v>
      </c>
      <c r="U530" s="3" t="str">
        <f t="shared" si="24"/>
        <v>12/23  13/3</v>
      </c>
    </row>
    <row r="531" spans="1:21" x14ac:dyDescent="0.2">
      <c r="A531" s="2" t="str">
        <f t="shared" si="21"/>
        <v>JULMS237UT1</v>
      </c>
      <c r="B531" s="5" t="s">
        <v>338</v>
      </c>
      <c r="C531" s="5">
        <v>237</v>
      </c>
      <c r="D531" s="7"/>
      <c r="E531" s="2" t="s">
        <v>128</v>
      </c>
      <c r="F531" s="2" t="s">
        <v>129</v>
      </c>
      <c r="G531" s="5" t="s">
        <v>297</v>
      </c>
      <c r="H531" s="5" t="s">
        <v>338</v>
      </c>
      <c r="I531" s="5">
        <v>237</v>
      </c>
      <c r="J531" s="5" t="s">
        <v>28</v>
      </c>
      <c r="K531" s="6" t="s">
        <v>668</v>
      </c>
      <c r="L531" s="5" t="s">
        <v>338</v>
      </c>
      <c r="M531" s="5" t="s">
        <v>133</v>
      </c>
      <c r="N531" s="5" t="s">
        <v>333</v>
      </c>
      <c r="O531" s="2" t="s">
        <v>299</v>
      </c>
      <c r="P531" s="2" t="str">
        <f t="shared" si="22"/>
        <v>JULMS237UT1</v>
      </c>
      <c r="Q531" s="2" t="str">
        <f t="shared" si="23"/>
        <v>JULMS237UT113</v>
      </c>
      <c r="R531" s="8" t="s">
        <v>664</v>
      </c>
      <c r="S531" s="5">
        <v>13</v>
      </c>
      <c r="T531" s="2">
        <v>3</v>
      </c>
      <c r="U531" s="3" t="str">
        <f t="shared" si="24"/>
        <v>13/3</v>
      </c>
    </row>
    <row r="532" spans="1:21" x14ac:dyDescent="0.2">
      <c r="A532" s="2" t="str">
        <f t="shared" si="21"/>
        <v>JULSD1101GBK</v>
      </c>
      <c r="B532" s="5" t="s">
        <v>341</v>
      </c>
      <c r="C532" s="5" t="s">
        <v>343</v>
      </c>
      <c r="D532" s="7"/>
      <c r="E532" s="2" t="s">
        <v>128</v>
      </c>
      <c r="F532" s="2" t="s">
        <v>343</v>
      </c>
      <c r="G532" s="5" t="s">
        <v>297</v>
      </c>
      <c r="H532" s="5" t="s">
        <v>341</v>
      </c>
      <c r="I532" s="5" t="s">
        <v>343</v>
      </c>
      <c r="J532" s="5" t="s">
        <v>28</v>
      </c>
      <c r="K532" s="6" t="s">
        <v>668</v>
      </c>
      <c r="L532" s="5" t="s">
        <v>341</v>
      </c>
      <c r="M532" s="5" t="s">
        <v>344</v>
      </c>
      <c r="N532" s="5" t="s">
        <v>333</v>
      </c>
      <c r="O532" s="2" t="s">
        <v>299</v>
      </c>
      <c r="P532" s="2" t="str">
        <f t="shared" si="22"/>
        <v>JULSD1101GBK</v>
      </c>
      <c r="Q532" s="2" t="str">
        <f t="shared" si="23"/>
        <v>JULSD1101GBK05</v>
      </c>
      <c r="R532" s="8" t="s">
        <v>666</v>
      </c>
      <c r="S532" s="5">
        <v>5</v>
      </c>
      <c r="T532" s="2">
        <v>4</v>
      </c>
      <c r="U532" s="3" t="str">
        <f t="shared" si="24"/>
        <v>5/4  6/4  10/14  11/33</v>
      </c>
    </row>
    <row r="533" spans="1:21" x14ac:dyDescent="0.2">
      <c r="A533" s="2" t="str">
        <f t="shared" si="21"/>
        <v>JULSD1101GBK</v>
      </c>
      <c r="B533" s="5" t="s">
        <v>341</v>
      </c>
      <c r="C533" s="5" t="s">
        <v>343</v>
      </c>
      <c r="D533" s="7"/>
      <c r="E533" s="2" t="s">
        <v>128</v>
      </c>
      <c r="F533" s="2" t="s">
        <v>343</v>
      </c>
      <c r="G533" s="5" t="s">
        <v>297</v>
      </c>
      <c r="H533" s="5" t="s">
        <v>341</v>
      </c>
      <c r="I533" s="5" t="s">
        <v>343</v>
      </c>
      <c r="J533" s="5" t="s">
        <v>28</v>
      </c>
      <c r="K533" s="6" t="s">
        <v>668</v>
      </c>
      <c r="L533" s="5" t="s">
        <v>341</v>
      </c>
      <c r="M533" s="5" t="s">
        <v>344</v>
      </c>
      <c r="N533" s="5" t="s">
        <v>333</v>
      </c>
      <c r="O533" s="2" t="s">
        <v>299</v>
      </c>
      <c r="P533" s="2" t="str">
        <f t="shared" si="22"/>
        <v>JULSD1101GBK</v>
      </c>
      <c r="Q533" s="2" t="str">
        <f t="shared" si="23"/>
        <v>JULSD1101GBK06</v>
      </c>
      <c r="R533" s="8" t="s">
        <v>660</v>
      </c>
      <c r="S533" s="5">
        <v>6</v>
      </c>
      <c r="T533" s="2">
        <v>4</v>
      </c>
      <c r="U533" s="3" t="str">
        <f t="shared" si="24"/>
        <v>6/4  10/14  11/33</v>
      </c>
    </row>
    <row r="534" spans="1:21" x14ac:dyDescent="0.2">
      <c r="A534" s="2" t="str">
        <f t="shared" si="21"/>
        <v>JULSD1101GBK</v>
      </c>
      <c r="B534" s="5" t="s">
        <v>341</v>
      </c>
      <c r="C534" s="5" t="s">
        <v>343</v>
      </c>
      <c r="D534" s="7"/>
      <c r="E534" s="2" t="s">
        <v>128</v>
      </c>
      <c r="F534" s="2" t="s">
        <v>343</v>
      </c>
      <c r="G534" s="5" t="s">
        <v>297</v>
      </c>
      <c r="H534" s="5" t="s">
        <v>341</v>
      </c>
      <c r="I534" s="5" t="s">
        <v>343</v>
      </c>
      <c r="J534" s="5" t="s">
        <v>28</v>
      </c>
      <c r="K534" s="6" t="s">
        <v>668</v>
      </c>
      <c r="L534" s="5" t="s">
        <v>341</v>
      </c>
      <c r="M534" s="5" t="s">
        <v>344</v>
      </c>
      <c r="N534" s="5" t="s">
        <v>333</v>
      </c>
      <c r="O534" s="2" t="s">
        <v>299</v>
      </c>
      <c r="P534" s="2" t="str">
        <f t="shared" si="22"/>
        <v>JULSD1101GBK</v>
      </c>
      <c r="Q534" s="2" t="str">
        <f t="shared" si="23"/>
        <v>JULSD1101GBK10</v>
      </c>
      <c r="R534" s="8" t="s">
        <v>489</v>
      </c>
      <c r="S534" s="5">
        <v>10</v>
      </c>
      <c r="T534" s="2">
        <v>14</v>
      </c>
      <c r="U534" s="3" t="str">
        <f t="shared" si="24"/>
        <v>10/14  11/33</v>
      </c>
    </row>
    <row r="535" spans="1:21" x14ac:dyDescent="0.2">
      <c r="A535" s="2" t="str">
        <f t="shared" si="21"/>
        <v>JULSD1101GBK</v>
      </c>
      <c r="B535" s="5" t="s">
        <v>341</v>
      </c>
      <c r="C535" s="5" t="s">
        <v>343</v>
      </c>
      <c r="D535" s="7"/>
      <c r="E535" s="2" t="s">
        <v>128</v>
      </c>
      <c r="F535" s="2" t="s">
        <v>343</v>
      </c>
      <c r="G535" s="5" t="s">
        <v>297</v>
      </c>
      <c r="H535" s="5" t="s">
        <v>341</v>
      </c>
      <c r="I535" s="5" t="s">
        <v>343</v>
      </c>
      <c r="J535" s="5" t="s">
        <v>28</v>
      </c>
      <c r="K535" s="6" t="s">
        <v>668</v>
      </c>
      <c r="L535" s="5" t="s">
        <v>341</v>
      </c>
      <c r="M535" s="5" t="s">
        <v>344</v>
      </c>
      <c r="N535" s="5" t="s">
        <v>333</v>
      </c>
      <c r="O535" s="2" t="s">
        <v>299</v>
      </c>
      <c r="P535" s="2" t="str">
        <f t="shared" si="22"/>
        <v>JULSD1101GBK</v>
      </c>
      <c r="Q535" s="2" t="str">
        <f t="shared" si="23"/>
        <v>JULSD1101GBK11</v>
      </c>
      <c r="R535" s="8" t="s">
        <v>505</v>
      </c>
      <c r="S535" s="5">
        <v>11</v>
      </c>
      <c r="T535" s="2">
        <v>33</v>
      </c>
      <c r="U535" s="3" t="str">
        <f t="shared" si="24"/>
        <v>11/33</v>
      </c>
    </row>
    <row r="536" spans="1:21" x14ac:dyDescent="0.2">
      <c r="A536" s="2" t="str">
        <f t="shared" si="21"/>
        <v>JULSD1101GBW</v>
      </c>
      <c r="B536" s="5" t="s">
        <v>346</v>
      </c>
      <c r="C536" s="5" t="s">
        <v>343</v>
      </c>
      <c r="D536" s="7"/>
      <c r="E536" s="2" t="s">
        <v>128</v>
      </c>
      <c r="F536" s="2" t="s">
        <v>343</v>
      </c>
      <c r="G536" s="5" t="s">
        <v>297</v>
      </c>
      <c r="H536" s="5" t="s">
        <v>346</v>
      </c>
      <c r="I536" s="5" t="s">
        <v>343</v>
      </c>
      <c r="J536" s="5" t="s">
        <v>28</v>
      </c>
      <c r="K536" s="6" t="s">
        <v>668</v>
      </c>
      <c r="L536" s="5" t="s">
        <v>346</v>
      </c>
      <c r="M536" s="5" t="s">
        <v>344</v>
      </c>
      <c r="N536" s="5" t="s">
        <v>333</v>
      </c>
      <c r="O536" s="2" t="s">
        <v>299</v>
      </c>
      <c r="P536" s="2" t="str">
        <f t="shared" si="22"/>
        <v>JULSD1101GBW</v>
      </c>
      <c r="Q536" s="2" t="str">
        <f t="shared" si="23"/>
        <v>JULSD1101GBW05</v>
      </c>
      <c r="R536" s="8" t="s">
        <v>666</v>
      </c>
      <c r="S536" s="5">
        <v>5</v>
      </c>
      <c r="T536" s="2">
        <v>4</v>
      </c>
      <c r="U536" s="3" t="str">
        <f t="shared" si="24"/>
        <v>5/4  6/4  10/8  11/23</v>
      </c>
    </row>
    <row r="537" spans="1:21" x14ac:dyDescent="0.2">
      <c r="A537" s="2" t="str">
        <f t="shared" si="21"/>
        <v>JULSD1101GBW</v>
      </c>
      <c r="B537" s="5" t="s">
        <v>346</v>
      </c>
      <c r="C537" s="5" t="s">
        <v>343</v>
      </c>
      <c r="D537" s="7"/>
      <c r="E537" s="2" t="s">
        <v>128</v>
      </c>
      <c r="F537" s="2" t="s">
        <v>343</v>
      </c>
      <c r="G537" s="5" t="s">
        <v>297</v>
      </c>
      <c r="H537" s="5" t="s">
        <v>346</v>
      </c>
      <c r="I537" s="5" t="s">
        <v>343</v>
      </c>
      <c r="J537" s="5" t="s">
        <v>28</v>
      </c>
      <c r="K537" s="6" t="s">
        <v>668</v>
      </c>
      <c r="L537" s="5" t="s">
        <v>346</v>
      </c>
      <c r="M537" s="5" t="s">
        <v>344</v>
      </c>
      <c r="N537" s="5" t="s">
        <v>333</v>
      </c>
      <c r="O537" s="2" t="s">
        <v>299</v>
      </c>
      <c r="P537" s="2" t="str">
        <f t="shared" si="22"/>
        <v>JULSD1101GBW</v>
      </c>
      <c r="Q537" s="2" t="str">
        <f t="shared" si="23"/>
        <v>JULSD1101GBW06</v>
      </c>
      <c r="R537" s="8" t="s">
        <v>660</v>
      </c>
      <c r="S537" s="5">
        <v>6</v>
      </c>
      <c r="T537" s="2">
        <v>4</v>
      </c>
      <c r="U537" s="3" t="str">
        <f t="shared" si="24"/>
        <v>6/4  10/8  11/23</v>
      </c>
    </row>
    <row r="538" spans="1:21" x14ac:dyDescent="0.2">
      <c r="A538" s="2" t="str">
        <f t="shared" ref="A538:A558" si="25">O538&amp;B538</f>
        <v>JULSD1101GBW</v>
      </c>
      <c r="B538" s="5" t="s">
        <v>346</v>
      </c>
      <c r="C538" s="5" t="s">
        <v>343</v>
      </c>
      <c r="D538" s="7"/>
      <c r="E538" s="2" t="s">
        <v>128</v>
      </c>
      <c r="F538" s="2" t="s">
        <v>343</v>
      </c>
      <c r="G538" s="5" t="s">
        <v>297</v>
      </c>
      <c r="H538" s="5" t="s">
        <v>346</v>
      </c>
      <c r="I538" s="5" t="s">
        <v>343</v>
      </c>
      <c r="J538" s="5" t="s">
        <v>28</v>
      </c>
      <c r="K538" s="6" t="s">
        <v>668</v>
      </c>
      <c r="L538" s="5" t="s">
        <v>346</v>
      </c>
      <c r="M538" s="5" t="s">
        <v>344</v>
      </c>
      <c r="N538" s="5" t="s">
        <v>333</v>
      </c>
      <c r="O538" s="2" t="s">
        <v>299</v>
      </c>
      <c r="P538" s="2" t="str">
        <f t="shared" ref="P538:P558" si="26">O538&amp;B538</f>
        <v>JULSD1101GBW</v>
      </c>
      <c r="Q538" s="2" t="str">
        <f t="shared" si="23"/>
        <v>JULSD1101GBW10</v>
      </c>
      <c r="R538" s="8" t="s">
        <v>489</v>
      </c>
      <c r="S538" s="5">
        <v>10</v>
      </c>
      <c r="T538" s="2">
        <v>8</v>
      </c>
      <c r="U538" s="3" t="str">
        <f t="shared" si="24"/>
        <v>10/8  11/23</v>
      </c>
    </row>
    <row r="539" spans="1:21" x14ac:dyDescent="0.2">
      <c r="A539" s="2" t="str">
        <f t="shared" si="25"/>
        <v>JULSD1101GBW</v>
      </c>
      <c r="B539" s="5" t="s">
        <v>346</v>
      </c>
      <c r="C539" s="5" t="s">
        <v>343</v>
      </c>
      <c r="D539" s="7"/>
      <c r="E539" s="2" t="s">
        <v>128</v>
      </c>
      <c r="F539" s="2" t="s">
        <v>343</v>
      </c>
      <c r="G539" s="5" t="s">
        <v>297</v>
      </c>
      <c r="H539" s="5" t="s">
        <v>346</v>
      </c>
      <c r="I539" s="5" t="s">
        <v>343</v>
      </c>
      <c r="J539" s="5" t="s">
        <v>28</v>
      </c>
      <c r="K539" s="6" t="s">
        <v>668</v>
      </c>
      <c r="L539" s="5" t="s">
        <v>346</v>
      </c>
      <c r="M539" s="5" t="s">
        <v>344</v>
      </c>
      <c r="N539" s="5" t="s">
        <v>333</v>
      </c>
      <c r="O539" s="2" t="s">
        <v>299</v>
      </c>
      <c r="P539" s="2" t="str">
        <f t="shared" si="26"/>
        <v>JULSD1101GBW</v>
      </c>
      <c r="Q539" s="2" t="str">
        <f t="shared" si="23"/>
        <v>JULSD1101GBW11</v>
      </c>
      <c r="R539" s="8" t="s">
        <v>505</v>
      </c>
      <c r="S539" s="5">
        <v>11</v>
      </c>
      <c r="T539" s="2">
        <v>23</v>
      </c>
      <c r="U539" s="3" t="str">
        <f t="shared" si="24"/>
        <v>11/23</v>
      </c>
    </row>
    <row r="540" spans="1:21" x14ac:dyDescent="0.2">
      <c r="A540" s="2" t="str">
        <f t="shared" si="25"/>
        <v>JULSD1101GPK</v>
      </c>
      <c r="B540" s="5" t="s">
        <v>349</v>
      </c>
      <c r="C540" s="5" t="s">
        <v>343</v>
      </c>
      <c r="D540" s="7"/>
      <c r="E540" s="2" t="s">
        <v>128</v>
      </c>
      <c r="F540" s="2" t="s">
        <v>343</v>
      </c>
      <c r="G540" s="5" t="s">
        <v>297</v>
      </c>
      <c r="H540" s="5" t="s">
        <v>349</v>
      </c>
      <c r="I540" s="5" t="s">
        <v>343</v>
      </c>
      <c r="J540" s="5" t="s">
        <v>28</v>
      </c>
      <c r="K540" s="6" t="s">
        <v>668</v>
      </c>
      <c r="L540" s="5" t="s">
        <v>349</v>
      </c>
      <c r="M540" s="5" t="s">
        <v>344</v>
      </c>
      <c r="N540" s="5" t="s">
        <v>333</v>
      </c>
      <c r="O540" s="2" t="s">
        <v>299</v>
      </c>
      <c r="P540" s="2" t="str">
        <f t="shared" si="26"/>
        <v>JULSD1101GPK</v>
      </c>
      <c r="Q540" s="2" t="str">
        <f t="shared" si="23"/>
        <v>JULSD1101GPK04</v>
      </c>
      <c r="R540" s="8" t="s">
        <v>667</v>
      </c>
      <c r="S540" s="5">
        <v>4</v>
      </c>
      <c r="T540" s="2">
        <v>20</v>
      </c>
      <c r="U540" s="3" t="str">
        <f t="shared" si="24"/>
        <v>4/20  5/24  10/4</v>
      </c>
    </row>
    <row r="541" spans="1:21" x14ac:dyDescent="0.2">
      <c r="A541" s="2" t="str">
        <f t="shared" si="25"/>
        <v>JULSD1101GPK</v>
      </c>
      <c r="B541" s="5" t="s">
        <v>349</v>
      </c>
      <c r="C541" s="5" t="s">
        <v>343</v>
      </c>
      <c r="D541" s="7"/>
      <c r="E541" s="2" t="s">
        <v>128</v>
      </c>
      <c r="F541" s="2" t="s">
        <v>343</v>
      </c>
      <c r="G541" s="5" t="s">
        <v>297</v>
      </c>
      <c r="H541" s="5" t="s">
        <v>349</v>
      </c>
      <c r="I541" s="5" t="s">
        <v>343</v>
      </c>
      <c r="J541" s="5" t="s">
        <v>28</v>
      </c>
      <c r="K541" s="6" t="s">
        <v>668</v>
      </c>
      <c r="L541" s="5" t="s">
        <v>349</v>
      </c>
      <c r="M541" s="5" t="s">
        <v>344</v>
      </c>
      <c r="N541" s="5" t="s">
        <v>333</v>
      </c>
      <c r="O541" s="2" t="s">
        <v>299</v>
      </c>
      <c r="P541" s="2" t="str">
        <f t="shared" si="26"/>
        <v>JULSD1101GPK</v>
      </c>
      <c r="Q541" s="2" t="str">
        <f t="shared" si="23"/>
        <v>JULSD1101GPK05</v>
      </c>
      <c r="R541" s="8" t="s">
        <v>666</v>
      </c>
      <c r="S541" s="5">
        <v>5</v>
      </c>
      <c r="T541" s="2">
        <v>24</v>
      </c>
      <c r="U541" s="3" t="str">
        <f t="shared" si="24"/>
        <v>5/24  10/4</v>
      </c>
    </row>
    <row r="542" spans="1:21" x14ac:dyDescent="0.2">
      <c r="A542" s="2" t="str">
        <f t="shared" si="25"/>
        <v>JULSD1101GPK</v>
      </c>
      <c r="B542" s="5" t="s">
        <v>349</v>
      </c>
      <c r="C542" s="5" t="s">
        <v>343</v>
      </c>
      <c r="D542" s="7"/>
      <c r="E542" s="2" t="s">
        <v>128</v>
      </c>
      <c r="F542" s="2" t="s">
        <v>343</v>
      </c>
      <c r="G542" s="5" t="s">
        <v>297</v>
      </c>
      <c r="H542" s="5" t="s">
        <v>349</v>
      </c>
      <c r="I542" s="5" t="s">
        <v>343</v>
      </c>
      <c r="J542" s="5" t="s">
        <v>28</v>
      </c>
      <c r="K542" s="6" t="s">
        <v>668</v>
      </c>
      <c r="L542" s="5" t="s">
        <v>349</v>
      </c>
      <c r="M542" s="5" t="s">
        <v>344</v>
      </c>
      <c r="N542" s="5" t="s">
        <v>333</v>
      </c>
      <c r="O542" s="2" t="s">
        <v>299</v>
      </c>
      <c r="P542" s="2" t="str">
        <f t="shared" si="26"/>
        <v>JULSD1101GPK</v>
      </c>
      <c r="Q542" s="2" t="str">
        <f t="shared" si="23"/>
        <v>JULSD1101GPK10</v>
      </c>
      <c r="R542" s="8" t="s">
        <v>489</v>
      </c>
      <c r="S542" s="5">
        <v>10</v>
      </c>
      <c r="T542" s="2">
        <v>4</v>
      </c>
      <c r="U542" s="3" t="str">
        <f t="shared" si="24"/>
        <v>10/4</v>
      </c>
    </row>
    <row r="543" spans="1:21" x14ac:dyDescent="0.2">
      <c r="A543" s="2" t="str">
        <f t="shared" si="25"/>
        <v>JULW5740WA1</v>
      </c>
      <c r="B543" s="5" t="s">
        <v>351</v>
      </c>
      <c r="C543" s="5">
        <v>5740</v>
      </c>
      <c r="D543" s="7"/>
      <c r="E543" s="2" t="s">
        <v>128</v>
      </c>
      <c r="F543" s="2" t="s">
        <v>129</v>
      </c>
      <c r="G543" s="5" t="s">
        <v>304</v>
      </c>
      <c r="H543" s="5" t="s">
        <v>351</v>
      </c>
      <c r="I543" s="5">
        <v>5740</v>
      </c>
      <c r="J543" s="5" t="s">
        <v>28</v>
      </c>
      <c r="K543" s="6" t="s">
        <v>668</v>
      </c>
      <c r="L543" s="5" t="s">
        <v>351</v>
      </c>
      <c r="M543" s="5" t="s">
        <v>240</v>
      </c>
      <c r="N543" s="5" t="s">
        <v>333</v>
      </c>
      <c r="O543" s="2" t="s">
        <v>299</v>
      </c>
      <c r="P543" s="2" t="str">
        <f t="shared" si="26"/>
        <v>JULW5740WA1</v>
      </c>
      <c r="Q543" s="2" t="str">
        <f t="shared" si="23"/>
        <v>JULW5740WA105</v>
      </c>
      <c r="R543" s="8" t="s">
        <v>666</v>
      </c>
      <c r="S543" s="5">
        <v>5</v>
      </c>
      <c r="T543" s="2">
        <v>3</v>
      </c>
      <c r="U543" s="3" t="str">
        <f t="shared" si="24"/>
        <v>5/3  5.5/2  6/3  7/7  9/2  9.5/1  10/5</v>
      </c>
    </row>
    <row r="544" spans="1:21" x14ac:dyDescent="0.2">
      <c r="A544" s="2" t="str">
        <f t="shared" si="25"/>
        <v>JULW5740WA1</v>
      </c>
      <c r="B544" s="5" t="s">
        <v>351</v>
      </c>
      <c r="C544" s="5">
        <v>5740</v>
      </c>
      <c r="D544" s="7"/>
      <c r="E544" s="2" t="s">
        <v>128</v>
      </c>
      <c r="F544" s="2" t="s">
        <v>129</v>
      </c>
      <c r="G544" s="5" t="s">
        <v>304</v>
      </c>
      <c r="H544" s="5" t="s">
        <v>351</v>
      </c>
      <c r="I544" s="5">
        <v>5740</v>
      </c>
      <c r="J544" s="5" t="s">
        <v>28</v>
      </c>
      <c r="K544" s="6" t="s">
        <v>668</v>
      </c>
      <c r="L544" s="5" t="s">
        <v>351</v>
      </c>
      <c r="M544" s="5" t="s">
        <v>240</v>
      </c>
      <c r="N544" s="5" t="s">
        <v>333</v>
      </c>
      <c r="O544" s="2" t="s">
        <v>299</v>
      </c>
      <c r="P544" s="2" t="str">
        <f t="shared" si="26"/>
        <v>JULW5740WA1</v>
      </c>
      <c r="Q544" s="2" t="str">
        <f t="shared" si="23"/>
        <v>JULW5740WA1055</v>
      </c>
      <c r="R544" s="8" t="s">
        <v>659</v>
      </c>
      <c r="S544" s="5">
        <v>5.5</v>
      </c>
      <c r="T544" s="2">
        <v>2</v>
      </c>
      <c r="U544" s="3" t="str">
        <f t="shared" si="24"/>
        <v>5.5/2  6/3  7/7  9/2  9.5/1  10/5</v>
      </c>
    </row>
    <row r="545" spans="1:21" x14ac:dyDescent="0.2">
      <c r="A545" s="2" t="str">
        <f t="shared" si="25"/>
        <v>JULW5740WA1</v>
      </c>
      <c r="B545" s="5" t="s">
        <v>351</v>
      </c>
      <c r="C545" s="5">
        <v>5740</v>
      </c>
      <c r="D545" s="7"/>
      <c r="E545" s="2" t="s">
        <v>128</v>
      </c>
      <c r="F545" s="2" t="s">
        <v>129</v>
      </c>
      <c r="G545" s="5" t="s">
        <v>304</v>
      </c>
      <c r="H545" s="5" t="s">
        <v>351</v>
      </c>
      <c r="I545" s="5">
        <v>5740</v>
      </c>
      <c r="J545" s="5" t="s">
        <v>28</v>
      </c>
      <c r="K545" s="6" t="s">
        <v>668</v>
      </c>
      <c r="L545" s="5" t="s">
        <v>351</v>
      </c>
      <c r="M545" s="5" t="s">
        <v>240</v>
      </c>
      <c r="N545" s="5" t="s">
        <v>333</v>
      </c>
      <c r="O545" s="2" t="s">
        <v>299</v>
      </c>
      <c r="P545" s="2" t="str">
        <f t="shared" si="26"/>
        <v>JULW5740WA1</v>
      </c>
      <c r="Q545" s="2" t="str">
        <f t="shared" si="23"/>
        <v>JULW5740WA106</v>
      </c>
      <c r="R545" s="8" t="s">
        <v>660</v>
      </c>
      <c r="S545" s="5">
        <v>6</v>
      </c>
      <c r="T545" s="2">
        <v>3</v>
      </c>
      <c r="U545" s="3" t="str">
        <f t="shared" si="24"/>
        <v>6/3  7/7  9/2  9.5/1  10/5</v>
      </c>
    </row>
    <row r="546" spans="1:21" x14ac:dyDescent="0.2">
      <c r="A546" s="2" t="str">
        <f t="shared" si="25"/>
        <v>JULW5740WA1</v>
      </c>
      <c r="B546" s="5" t="s">
        <v>351</v>
      </c>
      <c r="C546" s="5">
        <v>5740</v>
      </c>
      <c r="D546" s="7"/>
      <c r="E546" s="2" t="s">
        <v>128</v>
      </c>
      <c r="F546" s="2" t="s">
        <v>129</v>
      </c>
      <c r="G546" s="5" t="s">
        <v>304</v>
      </c>
      <c r="H546" s="5" t="s">
        <v>351</v>
      </c>
      <c r="I546" s="5">
        <v>5740</v>
      </c>
      <c r="J546" s="5" t="s">
        <v>28</v>
      </c>
      <c r="K546" s="6" t="s">
        <v>668</v>
      </c>
      <c r="L546" s="5" t="s">
        <v>351</v>
      </c>
      <c r="M546" s="5" t="s">
        <v>240</v>
      </c>
      <c r="N546" s="5" t="s">
        <v>333</v>
      </c>
      <c r="O546" s="2" t="s">
        <v>299</v>
      </c>
      <c r="P546" s="2" t="str">
        <f t="shared" si="26"/>
        <v>JULW5740WA1</v>
      </c>
      <c r="Q546" s="2" t="str">
        <f t="shared" si="23"/>
        <v>JULW5740WA107</v>
      </c>
      <c r="R546" s="8" t="s">
        <v>662</v>
      </c>
      <c r="S546" s="5">
        <v>7</v>
      </c>
      <c r="T546" s="2">
        <v>7</v>
      </c>
      <c r="U546" s="3" t="str">
        <f t="shared" si="24"/>
        <v>7/7  9/2  9.5/1  10/5</v>
      </c>
    </row>
    <row r="547" spans="1:21" x14ac:dyDescent="0.2">
      <c r="A547" s="2" t="str">
        <f t="shared" si="25"/>
        <v>JULW5740WA1</v>
      </c>
      <c r="B547" s="5" t="s">
        <v>351</v>
      </c>
      <c r="C547" s="5">
        <v>5740</v>
      </c>
      <c r="D547" s="7"/>
      <c r="E547" s="2" t="s">
        <v>128</v>
      </c>
      <c r="F547" s="2" t="s">
        <v>129</v>
      </c>
      <c r="G547" s="5" t="s">
        <v>304</v>
      </c>
      <c r="H547" s="5" t="s">
        <v>351</v>
      </c>
      <c r="I547" s="5">
        <v>5740</v>
      </c>
      <c r="J547" s="5" t="s">
        <v>28</v>
      </c>
      <c r="K547" s="6" t="s">
        <v>668</v>
      </c>
      <c r="L547" s="5" t="s">
        <v>351</v>
      </c>
      <c r="M547" s="5" t="s">
        <v>240</v>
      </c>
      <c r="N547" s="5" t="s">
        <v>333</v>
      </c>
      <c r="O547" s="2" t="s">
        <v>299</v>
      </c>
      <c r="P547" s="2" t="str">
        <f t="shared" si="26"/>
        <v>JULW5740WA1</v>
      </c>
      <c r="Q547" s="2" t="str">
        <f t="shared" si="23"/>
        <v>JULW5740WA109</v>
      </c>
      <c r="R547" s="8" t="s">
        <v>657</v>
      </c>
      <c r="S547" s="5">
        <v>9</v>
      </c>
      <c r="T547" s="2">
        <v>2</v>
      </c>
      <c r="U547" s="3" t="str">
        <f t="shared" si="24"/>
        <v>9/2  9.5/1  10/5</v>
      </c>
    </row>
    <row r="548" spans="1:21" x14ac:dyDescent="0.2">
      <c r="A548" s="2" t="str">
        <f t="shared" si="25"/>
        <v>JULW5740WA1</v>
      </c>
      <c r="B548" s="5" t="s">
        <v>351</v>
      </c>
      <c r="C548" s="5">
        <v>5740</v>
      </c>
      <c r="D548" s="7"/>
      <c r="E548" s="2" t="s">
        <v>128</v>
      </c>
      <c r="F548" s="2" t="s">
        <v>129</v>
      </c>
      <c r="G548" s="5" t="s">
        <v>304</v>
      </c>
      <c r="H548" s="5" t="s">
        <v>351</v>
      </c>
      <c r="I548" s="5">
        <v>5740</v>
      </c>
      <c r="J548" s="5" t="s">
        <v>28</v>
      </c>
      <c r="K548" s="6" t="s">
        <v>668</v>
      </c>
      <c r="L548" s="5" t="s">
        <v>351</v>
      </c>
      <c r="M548" s="5" t="s">
        <v>240</v>
      </c>
      <c r="N548" s="5" t="s">
        <v>333</v>
      </c>
      <c r="O548" s="2" t="s">
        <v>299</v>
      </c>
      <c r="P548" s="2" t="str">
        <f t="shared" si="26"/>
        <v>JULW5740WA1</v>
      </c>
      <c r="Q548" s="2" t="str">
        <f t="shared" si="23"/>
        <v>JULW5740WA1095</v>
      </c>
      <c r="R548" s="8" t="s">
        <v>658</v>
      </c>
      <c r="S548" s="5">
        <v>9.5</v>
      </c>
      <c r="T548" s="2">
        <v>1</v>
      </c>
      <c r="U548" s="3" t="str">
        <f t="shared" si="24"/>
        <v>9.5/1  10/5</v>
      </c>
    </row>
    <row r="549" spans="1:21" x14ac:dyDescent="0.2">
      <c r="A549" s="2" t="str">
        <f t="shared" si="25"/>
        <v>JULW5740WA1</v>
      </c>
      <c r="B549" s="5" t="s">
        <v>351</v>
      </c>
      <c r="C549" s="5">
        <v>5740</v>
      </c>
      <c r="D549" s="7"/>
      <c r="E549" s="2" t="s">
        <v>128</v>
      </c>
      <c r="F549" s="2" t="s">
        <v>129</v>
      </c>
      <c r="G549" s="5" t="s">
        <v>304</v>
      </c>
      <c r="H549" s="5" t="s">
        <v>351</v>
      </c>
      <c r="I549" s="5">
        <v>5740</v>
      </c>
      <c r="J549" s="5" t="s">
        <v>28</v>
      </c>
      <c r="K549" s="6" t="s">
        <v>668</v>
      </c>
      <c r="L549" s="5" t="s">
        <v>351</v>
      </c>
      <c r="M549" s="5" t="s">
        <v>240</v>
      </c>
      <c r="N549" s="5" t="s">
        <v>333</v>
      </c>
      <c r="O549" s="2" t="s">
        <v>299</v>
      </c>
      <c r="P549" s="2" t="str">
        <f t="shared" si="26"/>
        <v>JULW5740WA1</v>
      </c>
      <c r="Q549" s="2" t="str">
        <f t="shared" si="23"/>
        <v>JULW5740WA110</v>
      </c>
      <c r="R549" s="8" t="s">
        <v>489</v>
      </c>
      <c r="S549" s="5">
        <v>10</v>
      </c>
      <c r="T549" s="2">
        <v>5</v>
      </c>
      <c r="U549" s="3" t="str">
        <f t="shared" si="24"/>
        <v>10/5</v>
      </c>
    </row>
    <row r="550" spans="1:21" x14ac:dyDescent="0.2">
      <c r="A550" s="2" t="str">
        <f t="shared" si="25"/>
        <v>JULWS237DF1</v>
      </c>
      <c r="B550" s="5" t="s">
        <v>354</v>
      </c>
      <c r="C550" s="5">
        <v>237</v>
      </c>
      <c r="D550" s="7"/>
      <c r="E550" s="2" t="s">
        <v>128</v>
      </c>
      <c r="F550" s="2" t="s">
        <v>129</v>
      </c>
      <c r="G550" s="5" t="s">
        <v>304</v>
      </c>
      <c r="H550" s="5" t="s">
        <v>354</v>
      </c>
      <c r="I550" s="5">
        <v>237</v>
      </c>
      <c r="J550" s="5" t="s">
        <v>28</v>
      </c>
      <c r="K550" s="6" t="s">
        <v>668</v>
      </c>
      <c r="L550" s="5" t="s">
        <v>354</v>
      </c>
      <c r="M550" s="5" t="s">
        <v>240</v>
      </c>
      <c r="N550" s="5" t="s">
        <v>333</v>
      </c>
      <c r="O550" s="2" t="s">
        <v>299</v>
      </c>
      <c r="P550" s="2" t="str">
        <f t="shared" si="26"/>
        <v>JULWS237DF1</v>
      </c>
      <c r="Q550" s="2" t="str">
        <f t="shared" si="23"/>
        <v>JULWS237DF105</v>
      </c>
      <c r="R550" s="8" t="s">
        <v>666</v>
      </c>
      <c r="S550" s="5">
        <v>5</v>
      </c>
      <c r="T550" s="2">
        <v>6</v>
      </c>
      <c r="U550" s="3" t="str">
        <f t="shared" si="24"/>
        <v>5/6  5.5/24  10.5/3</v>
      </c>
    </row>
    <row r="551" spans="1:21" x14ac:dyDescent="0.2">
      <c r="A551" s="2" t="str">
        <f t="shared" si="25"/>
        <v>JULWS237DF1</v>
      </c>
      <c r="B551" s="5" t="s">
        <v>354</v>
      </c>
      <c r="C551" s="5">
        <v>237</v>
      </c>
      <c r="D551" s="7"/>
      <c r="E551" s="2" t="s">
        <v>128</v>
      </c>
      <c r="F551" s="2" t="s">
        <v>129</v>
      </c>
      <c r="G551" s="5" t="s">
        <v>304</v>
      </c>
      <c r="H551" s="5" t="s">
        <v>354</v>
      </c>
      <c r="I551" s="5">
        <v>237</v>
      </c>
      <c r="J551" s="5" t="s">
        <v>28</v>
      </c>
      <c r="K551" s="6" t="s">
        <v>668</v>
      </c>
      <c r="L551" s="5" t="s">
        <v>354</v>
      </c>
      <c r="M551" s="5" t="s">
        <v>240</v>
      </c>
      <c r="N551" s="5" t="s">
        <v>333</v>
      </c>
      <c r="O551" s="2" t="s">
        <v>299</v>
      </c>
      <c r="P551" s="2" t="str">
        <f t="shared" si="26"/>
        <v>JULWS237DF1</v>
      </c>
      <c r="Q551" s="2" t="str">
        <f t="shared" si="23"/>
        <v>JULWS237DF1055</v>
      </c>
      <c r="R551" s="8" t="s">
        <v>659</v>
      </c>
      <c r="S551" s="5">
        <v>5.5</v>
      </c>
      <c r="T551" s="2">
        <v>24</v>
      </c>
      <c r="U551" s="3" t="str">
        <f t="shared" si="24"/>
        <v>5.5/24  10.5/3</v>
      </c>
    </row>
    <row r="552" spans="1:21" x14ac:dyDescent="0.2">
      <c r="A552" s="2" t="str">
        <f t="shared" si="25"/>
        <v>JULWS237DF1</v>
      </c>
      <c r="B552" s="5" t="s">
        <v>354</v>
      </c>
      <c r="C552" s="5">
        <v>237</v>
      </c>
      <c r="D552" s="7"/>
      <c r="E552" s="2" t="s">
        <v>128</v>
      </c>
      <c r="F552" s="2" t="s">
        <v>129</v>
      </c>
      <c r="G552" s="5" t="s">
        <v>304</v>
      </c>
      <c r="H552" s="5" t="s">
        <v>354</v>
      </c>
      <c r="I552" s="5">
        <v>237</v>
      </c>
      <c r="J552" s="5" t="s">
        <v>28</v>
      </c>
      <c r="K552" s="6" t="s">
        <v>668</v>
      </c>
      <c r="L552" s="5" t="s">
        <v>354</v>
      </c>
      <c r="M552" s="5" t="s">
        <v>240</v>
      </c>
      <c r="N552" s="5" t="s">
        <v>333</v>
      </c>
      <c r="O552" s="2" t="s">
        <v>299</v>
      </c>
      <c r="P552" s="2" t="str">
        <f t="shared" si="26"/>
        <v>JULWS237DF1</v>
      </c>
      <c r="Q552" s="2" t="str">
        <f t="shared" si="23"/>
        <v>JULWS237DF1105</v>
      </c>
      <c r="R552" s="8" t="s">
        <v>665</v>
      </c>
      <c r="S552" s="5">
        <v>10.5</v>
      </c>
      <c r="T552" s="2">
        <v>3</v>
      </c>
      <c r="U552" s="3" t="str">
        <f t="shared" si="24"/>
        <v>10.5/3</v>
      </c>
    </row>
    <row r="553" spans="1:21" x14ac:dyDescent="0.2">
      <c r="A553" s="2" t="str">
        <f t="shared" si="25"/>
        <v>JULWS237DG1</v>
      </c>
      <c r="B553" s="5" t="s">
        <v>357</v>
      </c>
      <c r="C553" s="5">
        <v>237</v>
      </c>
      <c r="D553" s="7"/>
      <c r="E553" s="2" t="s">
        <v>128</v>
      </c>
      <c r="F553" s="2" t="s">
        <v>129</v>
      </c>
      <c r="G553" s="5" t="s">
        <v>304</v>
      </c>
      <c r="H553" s="5" t="s">
        <v>357</v>
      </c>
      <c r="I553" s="5">
        <v>237</v>
      </c>
      <c r="J553" s="5" t="s">
        <v>28</v>
      </c>
      <c r="K553" s="6" t="s">
        <v>668</v>
      </c>
      <c r="L553" s="5" t="s">
        <v>357</v>
      </c>
      <c r="M553" s="5" t="s">
        <v>240</v>
      </c>
      <c r="N553" s="5" t="s">
        <v>333</v>
      </c>
      <c r="O553" s="2" t="s">
        <v>299</v>
      </c>
      <c r="P553" s="2" t="str">
        <f t="shared" si="26"/>
        <v>JULWS237DG1</v>
      </c>
      <c r="Q553" s="2" t="str">
        <f t="shared" si="23"/>
        <v>JULWS237DG105</v>
      </c>
      <c r="R553" s="8" t="s">
        <v>666</v>
      </c>
      <c r="S553" s="5">
        <v>5</v>
      </c>
      <c r="T553" s="2">
        <v>3</v>
      </c>
      <c r="U553" s="3" t="str">
        <f t="shared" si="24"/>
        <v>5/3  5.5/21  10.5/3</v>
      </c>
    </row>
    <row r="554" spans="1:21" x14ac:dyDescent="0.2">
      <c r="A554" s="2" t="str">
        <f t="shared" si="25"/>
        <v>JULWS237DG1</v>
      </c>
      <c r="B554" s="5" t="s">
        <v>357</v>
      </c>
      <c r="C554" s="5">
        <v>237</v>
      </c>
      <c r="D554" s="7"/>
      <c r="E554" s="2" t="s">
        <v>128</v>
      </c>
      <c r="F554" s="2" t="s">
        <v>129</v>
      </c>
      <c r="G554" s="5" t="s">
        <v>304</v>
      </c>
      <c r="H554" s="5" t="s">
        <v>357</v>
      </c>
      <c r="I554" s="5">
        <v>237</v>
      </c>
      <c r="J554" s="5" t="s">
        <v>28</v>
      </c>
      <c r="K554" s="6" t="s">
        <v>668</v>
      </c>
      <c r="L554" s="5" t="s">
        <v>357</v>
      </c>
      <c r="M554" s="5" t="s">
        <v>240</v>
      </c>
      <c r="N554" s="5" t="s">
        <v>333</v>
      </c>
      <c r="O554" s="2" t="s">
        <v>299</v>
      </c>
      <c r="P554" s="2" t="str">
        <f t="shared" si="26"/>
        <v>JULWS237DG1</v>
      </c>
      <c r="Q554" s="2" t="str">
        <f t="shared" si="23"/>
        <v>JULWS237DG1055</v>
      </c>
      <c r="R554" s="8" t="s">
        <v>659</v>
      </c>
      <c r="S554" s="5">
        <v>5.5</v>
      </c>
      <c r="T554" s="2">
        <v>21</v>
      </c>
      <c r="U554" s="3" t="str">
        <f t="shared" si="24"/>
        <v>5.5/21  10.5/3</v>
      </c>
    </row>
    <row r="555" spans="1:21" x14ac:dyDescent="0.2">
      <c r="A555" s="2" t="str">
        <f t="shared" si="25"/>
        <v>JULWS237DG1</v>
      </c>
      <c r="B555" s="5" t="s">
        <v>357</v>
      </c>
      <c r="C555" s="5">
        <v>237</v>
      </c>
      <c r="D555" s="7"/>
      <c r="E555" s="2" t="s">
        <v>128</v>
      </c>
      <c r="F555" s="2" t="s">
        <v>129</v>
      </c>
      <c r="G555" s="5" t="s">
        <v>304</v>
      </c>
      <c r="H555" s="5" t="s">
        <v>357</v>
      </c>
      <c r="I555" s="5">
        <v>237</v>
      </c>
      <c r="J555" s="5" t="s">
        <v>28</v>
      </c>
      <c r="K555" s="6" t="s">
        <v>668</v>
      </c>
      <c r="L555" s="5" t="s">
        <v>357</v>
      </c>
      <c r="M555" s="5" t="s">
        <v>240</v>
      </c>
      <c r="N555" s="5" t="s">
        <v>333</v>
      </c>
      <c r="O555" s="2" t="s">
        <v>299</v>
      </c>
      <c r="P555" s="2" t="str">
        <f t="shared" si="26"/>
        <v>JULWS237DG1</v>
      </c>
      <c r="Q555" s="2" t="str">
        <f t="shared" si="23"/>
        <v>JULWS237DG1105</v>
      </c>
      <c r="R555" s="8" t="s">
        <v>665</v>
      </c>
      <c r="S555" s="5">
        <v>10.5</v>
      </c>
      <c r="T555" s="2">
        <v>3</v>
      </c>
      <c r="U555" s="3" t="str">
        <f t="shared" si="24"/>
        <v>10.5/3</v>
      </c>
    </row>
    <row r="556" spans="1:21" x14ac:dyDescent="0.2">
      <c r="A556" s="2" t="str">
        <f t="shared" si="25"/>
        <v>JULWS237DI1</v>
      </c>
      <c r="B556" s="5" t="s">
        <v>359</v>
      </c>
      <c r="C556" s="5">
        <v>237</v>
      </c>
      <c r="D556" s="7"/>
      <c r="E556" s="2" t="s">
        <v>128</v>
      </c>
      <c r="F556" s="2" t="s">
        <v>129</v>
      </c>
      <c r="G556" s="5" t="s">
        <v>304</v>
      </c>
      <c r="H556" s="5" t="s">
        <v>359</v>
      </c>
      <c r="I556" s="5">
        <v>237</v>
      </c>
      <c r="J556" s="5" t="s">
        <v>28</v>
      </c>
      <c r="K556" s="6" t="s">
        <v>668</v>
      </c>
      <c r="L556" s="5" t="s">
        <v>359</v>
      </c>
      <c r="M556" s="5" t="s">
        <v>240</v>
      </c>
      <c r="N556" s="5" t="s">
        <v>333</v>
      </c>
      <c r="O556" s="2" t="s">
        <v>299</v>
      </c>
      <c r="P556" s="2" t="str">
        <f t="shared" si="26"/>
        <v>JULWS237DI1</v>
      </c>
      <c r="Q556" s="2" t="str">
        <f t="shared" si="23"/>
        <v>JULWS237DI105</v>
      </c>
      <c r="R556" s="8" t="s">
        <v>666</v>
      </c>
      <c r="S556" s="5">
        <v>5</v>
      </c>
      <c r="T556" s="2">
        <v>11</v>
      </c>
      <c r="U556" s="3" t="str">
        <f t="shared" si="24"/>
        <v>5/11  5.5/17  10.5/3</v>
      </c>
    </row>
    <row r="557" spans="1:21" x14ac:dyDescent="0.2">
      <c r="A557" s="2" t="str">
        <f t="shared" si="25"/>
        <v>JULWS237DI1</v>
      </c>
      <c r="B557" s="5" t="s">
        <v>359</v>
      </c>
      <c r="C557" s="5">
        <v>237</v>
      </c>
      <c r="D557" s="7"/>
      <c r="E557" s="2" t="s">
        <v>128</v>
      </c>
      <c r="F557" s="2" t="s">
        <v>129</v>
      </c>
      <c r="G557" s="5" t="s">
        <v>304</v>
      </c>
      <c r="H557" s="5" t="s">
        <v>359</v>
      </c>
      <c r="I557" s="5">
        <v>237</v>
      </c>
      <c r="J557" s="5" t="s">
        <v>28</v>
      </c>
      <c r="K557" s="6" t="s">
        <v>668</v>
      </c>
      <c r="L557" s="5" t="s">
        <v>359</v>
      </c>
      <c r="M557" s="5" t="s">
        <v>240</v>
      </c>
      <c r="N557" s="5" t="s">
        <v>333</v>
      </c>
      <c r="O557" s="2" t="s">
        <v>299</v>
      </c>
      <c r="P557" s="2" t="str">
        <f t="shared" si="26"/>
        <v>JULWS237DI1</v>
      </c>
      <c r="Q557" s="2" t="str">
        <f t="shared" si="23"/>
        <v>JULWS237DI1055</v>
      </c>
      <c r="R557" s="8" t="s">
        <v>659</v>
      </c>
      <c r="S557" s="5">
        <v>5.5</v>
      </c>
      <c r="T557" s="2">
        <v>17</v>
      </c>
      <c r="U557" s="3" t="str">
        <f t="shared" si="24"/>
        <v>5.5/17  10.5/3</v>
      </c>
    </row>
    <row r="558" spans="1:21" x14ac:dyDescent="0.2">
      <c r="A558" s="2" t="str">
        <f t="shared" si="25"/>
        <v>JULWS237DI1</v>
      </c>
      <c r="B558" s="5" t="s">
        <v>359</v>
      </c>
      <c r="C558" s="5">
        <v>237</v>
      </c>
      <c r="D558" s="7"/>
      <c r="E558" s="2" t="s">
        <v>128</v>
      </c>
      <c r="F558" s="2" t="s">
        <v>129</v>
      </c>
      <c r="G558" s="5" t="s">
        <v>304</v>
      </c>
      <c r="H558" s="5" t="s">
        <v>359</v>
      </c>
      <c r="I558" s="5">
        <v>237</v>
      </c>
      <c r="J558" s="5" t="s">
        <v>28</v>
      </c>
      <c r="K558" s="6" t="s">
        <v>668</v>
      </c>
      <c r="L558" s="5" t="s">
        <v>359</v>
      </c>
      <c r="M558" s="5" t="s">
        <v>240</v>
      </c>
      <c r="N558" s="5" t="s">
        <v>333</v>
      </c>
      <c r="O558" s="2" t="s">
        <v>299</v>
      </c>
      <c r="P558" s="2" t="str">
        <f t="shared" si="26"/>
        <v>JULWS237DI1</v>
      </c>
      <c r="Q558" s="2" t="str">
        <f t="shared" si="23"/>
        <v>JULWS237DI1105</v>
      </c>
      <c r="R558" s="8" t="s">
        <v>665</v>
      </c>
      <c r="S558" s="5">
        <v>10.5</v>
      </c>
      <c r="T558" s="2">
        <v>3</v>
      </c>
      <c r="U558" s="3" t="str">
        <f t="shared" si="24"/>
        <v>10.5/3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Article</vt:lpstr>
      <vt:lpstr>By Size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2022-09-20T15:30:32Z</dcterms:created>
  <dcterms:modified xsi:type="dcterms:W3CDTF">2022-09-22T09:22:16Z</dcterms:modified>
</cp:coreProperties>
</file>