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ate1904="1"/>
  <mc:AlternateContent xmlns:mc="http://schemas.openxmlformats.org/markup-compatibility/2006">
    <mc:Choice Requires="x15">
      <x15ac:absPath xmlns:x15ac="http://schemas.microsoft.com/office/spreadsheetml/2010/11/ac" url="C:\Users\Dators\Downloads\"/>
    </mc:Choice>
  </mc:AlternateContent>
  <bookViews>
    <workbookView xWindow="0" yWindow="0" windowWidth="28800" windowHeight="13320"/>
  </bookViews>
  <sheets>
    <sheet name="Sitap" sheetId="1" r:id="rId1"/>
    <sheet name="Sitap 2" sheetId="2" r:id="rId2"/>
  </sheets>
  <definedNames>
    <definedName name="_xlnm._FilterDatabase" localSheetId="0" hidden="1">Sitap!$A$2:$S$294</definedName>
    <definedName name="_xlnm._FilterDatabase" localSheetId="1" hidden="1">'Sitap 2'!$A$2:$M$1877</definedName>
  </definedNames>
  <calcPr calcId="191029"/>
</workbook>
</file>

<file path=xl/calcChain.xml><?xml version="1.0" encoding="utf-8"?>
<calcChain xmlns="http://schemas.openxmlformats.org/spreadsheetml/2006/main">
  <c r="P360" i="2" l="1"/>
  <c r="P882" i="2"/>
  <c r="P909" i="2"/>
  <c r="P936" i="2"/>
  <c r="P963" i="2"/>
  <c r="P990" i="2"/>
  <c r="P1017" i="2"/>
  <c r="P1044" i="2"/>
  <c r="P1071" i="2"/>
  <c r="P1098" i="2"/>
  <c r="P1125" i="2"/>
  <c r="P1152" i="2"/>
  <c r="P1179" i="2"/>
  <c r="P1206" i="2"/>
  <c r="P1215" i="2"/>
  <c r="P1224" i="2"/>
  <c r="P1233" i="2"/>
  <c r="P1242" i="2"/>
  <c r="P1251" i="2"/>
  <c r="P1260" i="2"/>
  <c r="P1269" i="2"/>
  <c r="P1278" i="2"/>
  <c r="P1287" i="2"/>
  <c r="P1296" i="2"/>
  <c r="P1305" i="2"/>
  <c r="P1314" i="2"/>
  <c r="P1323" i="2"/>
  <c r="P1332" i="2"/>
  <c r="P1341" i="2"/>
  <c r="P1350" i="2"/>
  <c r="P1359" i="2"/>
  <c r="P1368" i="2"/>
  <c r="P1377" i="2"/>
  <c r="P1386" i="2"/>
  <c r="P1395" i="2"/>
  <c r="P1404" i="2"/>
  <c r="P1413" i="2"/>
  <c r="P1422" i="2"/>
  <c r="P1431" i="2"/>
  <c r="P1440" i="2"/>
  <c r="P1449" i="2"/>
  <c r="P1458" i="2"/>
  <c r="P1467" i="2"/>
  <c r="P1476" i="2"/>
  <c r="P1485" i="2"/>
  <c r="P1494" i="2"/>
  <c r="P1503" i="2"/>
  <c r="P1512" i="2"/>
  <c r="P1521" i="2"/>
  <c r="P1530" i="2"/>
  <c r="P1539" i="2"/>
  <c r="P1548" i="2"/>
  <c r="P1553" i="2"/>
  <c r="P1556" i="2"/>
  <c r="P1559" i="2"/>
  <c r="P1562" i="2"/>
  <c r="P1565" i="2"/>
  <c r="P1568" i="2"/>
  <c r="P1571" i="2"/>
  <c r="P1574" i="2"/>
  <c r="P1577" i="2"/>
  <c r="P1580" i="2"/>
  <c r="P1583" i="2"/>
  <c r="P1586" i="2"/>
  <c r="P1589" i="2"/>
  <c r="P1592" i="2"/>
  <c r="P1595" i="2"/>
  <c r="P1598" i="2"/>
  <c r="P1601" i="2"/>
  <c r="P1604" i="2"/>
  <c r="P1607" i="2"/>
  <c r="P1610" i="2"/>
  <c r="P1613" i="2"/>
  <c r="P1616" i="2"/>
  <c r="P1619" i="2"/>
  <c r="P1622" i="2"/>
  <c r="P1625" i="2"/>
  <c r="P1628" i="2"/>
  <c r="P1631" i="2"/>
  <c r="P1634" i="2"/>
  <c r="P1637" i="2"/>
  <c r="P1640" i="2"/>
  <c r="P1643" i="2"/>
  <c r="P1646" i="2"/>
  <c r="P1649" i="2"/>
  <c r="P1652" i="2"/>
  <c r="P1655" i="2"/>
  <c r="P1658" i="2"/>
  <c r="P1661" i="2"/>
  <c r="P1664" i="2"/>
  <c r="P1667" i="2"/>
  <c r="P1670" i="2"/>
  <c r="P1673" i="2"/>
  <c r="P1676" i="2"/>
  <c r="P1679" i="2"/>
  <c r="P1682" i="2"/>
  <c r="P1685" i="2"/>
  <c r="P1688" i="2"/>
  <c r="P1691" i="2"/>
  <c r="P1694" i="2"/>
  <c r="P1697" i="2"/>
  <c r="P1700" i="2"/>
  <c r="P1703" i="2"/>
  <c r="P1706" i="2"/>
  <c r="P1709" i="2"/>
  <c r="P1712" i="2"/>
  <c r="P1715" i="2"/>
  <c r="P1718" i="2"/>
  <c r="P1721" i="2"/>
  <c r="P1724" i="2"/>
  <c r="P1727" i="2"/>
  <c r="P1730" i="2"/>
  <c r="P1733" i="2"/>
  <c r="P1736" i="2"/>
  <c r="P1739" i="2"/>
  <c r="P1742" i="2"/>
  <c r="P1745" i="2"/>
  <c r="P1748" i="2"/>
  <c r="P1751" i="2"/>
  <c r="P1754" i="2"/>
  <c r="P1757" i="2"/>
  <c r="P1760" i="2"/>
  <c r="P1763" i="2"/>
  <c r="P1766" i="2"/>
  <c r="P1769" i="2"/>
  <c r="P1772" i="2"/>
  <c r="P1775" i="2"/>
  <c r="P1778" i="2"/>
  <c r="P1781" i="2"/>
  <c r="P1784" i="2"/>
  <c r="P1787" i="2"/>
  <c r="P1790" i="2"/>
  <c r="P1793" i="2"/>
  <c r="P1796" i="2"/>
  <c r="P1799" i="2"/>
  <c r="P1802" i="2"/>
  <c r="P1805" i="2"/>
  <c r="P1808" i="2"/>
  <c r="P1811" i="2"/>
  <c r="P1814" i="2"/>
  <c r="P1817" i="2"/>
  <c r="P1820" i="2"/>
  <c r="P1823" i="2"/>
  <c r="P1826" i="2"/>
  <c r="P1829" i="2"/>
  <c r="P1832" i="2"/>
  <c r="P1835" i="2"/>
  <c r="P1838" i="2"/>
  <c r="P1841" i="2"/>
  <c r="P1844" i="2"/>
  <c r="P1847" i="2"/>
  <c r="P1850" i="2"/>
  <c r="P1853" i="2"/>
  <c r="P1856" i="2"/>
  <c r="P1859" i="2"/>
  <c r="P1862" i="2"/>
  <c r="P1865" i="2"/>
  <c r="P1868" i="2"/>
  <c r="P1871" i="2"/>
  <c r="P1874" i="2"/>
  <c r="P1877" i="2"/>
  <c r="O4" i="2"/>
  <c r="P4" i="2"/>
  <c r="O5" i="2"/>
  <c r="P5" i="2"/>
  <c r="O6" i="2"/>
  <c r="P6" i="2"/>
  <c r="O7" i="2"/>
  <c r="P7" i="2"/>
  <c r="O8" i="2"/>
  <c r="P8" i="2"/>
  <c r="O9" i="2"/>
  <c r="P9" i="2"/>
  <c r="O10" i="2"/>
  <c r="P10" i="2"/>
  <c r="O11" i="2"/>
  <c r="P11" i="2"/>
  <c r="O12" i="2"/>
  <c r="P12" i="2"/>
  <c r="O13" i="2"/>
  <c r="P13" i="2"/>
  <c r="O14" i="2"/>
  <c r="P14" i="2"/>
  <c r="O15" i="2"/>
  <c r="P15" i="2"/>
  <c r="O16" i="2"/>
  <c r="P16" i="2"/>
  <c r="O17" i="2"/>
  <c r="P17" i="2"/>
  <c r="O18" i="2"/>
  <c r="P18" i="2"/>
  <c r="O19" i="2"/>
  <c r="P19" i="2"/>
  <c r="O20" i="2"/>
  <c r="P20" i="2"/>
  <c r="O21" i="2"/>
  <c r="P21" i="2"/>
  <c r="O22" i="2"/>
  <c r="P22" i="2"/>
  <c r="O23" i="2"/>
  <c r="P23" i="2"/>
  <c r="O24" i="2"/>
  <c r="P24" i="2"/>
  <c r="O25" i="2"/>
  <c r="P25" i="2"/>
  <c r="O26" i="2"/>
  <c r="P26" i="2"/>
  <c r="O27" i="2"/>
  <c r="P27" i="2"/>
  <c r="O28" i="2"/>
  <c r="P28" i="2"/>
  <c r="O29" i="2"/>
  <c r="P29" i="2"/>
  <c r="O30" i="2"/>
  <c r="P30" i="2"/>
  <c r="O31" i="2"/>
  <c r="P31" i="2"/>
  <c r="O32" i="2"/>
  <c r="P32" i="2"/>
  <c r="O33" i="2"/>
  <c r="P33" i="2"/>
  <c r="O34" i="2"/>
  <c r="P34" i="2"/>
  <c r="O35" i="2"/>
  <c r="P35" i="2"/>
  <c r="O36" i="2"/>
  <c r="P36" i="2"/>
  <c r="O37" i="2"/>
  <c r="P37" i="2"/>
  <c r="O38" i="2"/>
  <c r="P38" i="2"/>
  <c r="O39" i="2"/>
  <c r="P39" i="2"/>
  <c r="O40" i="2"/>
  <c r="P40" i="2"/>
  <c r="O41" i="2"/>
  <c r="P41" i="2"/>
  <c r="O42" i="2"/>
  <c r="P42" i="2"/>
  <c r="O43" i="2"/>
  <c r="P43" i="2"/>
  <c r="O44" i="2"/>
  <c r="P44" i="2"/>
  <c r="O45" i="2"/>
  <c r="P45" i="2"/>
  <c r="O46" i="2"/>
  <c r="P46" i="2"/>
  <c r="O47" i="2"/>
  <c r="P47" i="2"/>
  <c r="O48" i="2"/>
  <c r="P48" i="2"/>
  <c r="O49" i="2"/>
  <c r="P49" i="2"/>
  <c r="O50" i="2"/>
  <c r="P50" i="2"/>
  <c r="O51" i="2"/>
  <c r="P51" i="2"/>
  <c r="O52" i="2"/>
  <c r="P52" i="2"/>
  <c r="O53" i="2"/>
  <c r="P53" i="2"/>
  <c r="O54" i="2"/>
  <c r="P54" i="2"/>
  <c r="O55" i="2"/>
  <c r="P55" i="2"/>
  <c r="O56" i="2"/>
  <c r="P56" i="2"/>
  <c r="O57" i="2"/>
  <c r="P57" i="2"/>
  <c r="O58" i="2"/>
  <c r="P58" i="2"/>
  <c r="O59" i="2"/>
  <c r="P59" i="2"/>
  <c r="O60" i="2"/>
  <c r="P60" i="2"/>
  <c r="O61" i="2"/>
  <c r="P61" i="2"/>
  <c r="O62" i="2"/>
  <c r="P62" i="2"/>
  <c r="O63" i="2"/>
  <c r="P63" i="2"/>
  <c r="O64" i="2"/>
  <c r="P64" i="2"/>
  <c r="O65" i="2"/>
  <c r="P65" i="2"/>
  <c r="O66" i="2"/>
  <c r="P66" i="2"/>
  <c r="O67" i="2"/>
  <c r="P67" i="2"/>
  <c r="O68" i="2"/>
  <c r="P68" i="2"/>
  <c r="O69" i="2"/>
  <c r="P69" i="2"/>
  <c r="O70" i="2"/>
  <c r="P70" i="2"/>
  <c r="O71" i="2"/>
  <c r="P71" i="2"/>
  <c r="O72" i="2"/>
  <c r="P72" i="2"/>
  <c r="O73" i="2"/>
  <c r="P73" i="2"/>
  <c r="O74" i="2"/>
  <c r="P74" i="2"/>
  <c r="O75" i="2"/>
  <c r="P75" i="2"/>
  <c r="O76" i="2"/>
  <c r="P76" i="2"/>
  <c r="O77" i="2"/>
  <c r="P77" i="2"/>
  <c r="O78" i="2"/>
  <c r="P78" i="2"/>
  <c r="O79" i="2"/>
  <c r="P79" i="2"/>
  <c r="O80" i="2"/>
  <c r="P80" i="2"/>
  <c r="O81" i="2"/>
  <c r="P81" i="2"/>
  <c r="O82" i="2"/>
  <c r="P82" i="2"/>
  <c r="O83" i="2"/>
  <c r="P83" i="2"/>
  <c r="O84" i="2"/>
  <c r="P84" i="2"/>
  <c r="O85" i="2"/>
  <c r="P85" i="2"/>
  <c r="O86" i="2"/>
  <c r="P86" i="2"/>
  <c r="O87" i="2"/>
  <c r="P87" i="2"/>
  <c r="O88" i="2"/>
  <c r="P88" i="2"/>
  <c r="O89" i="2"/>
  <c r="P89" i="2"/>
  <c r="O90" i="2"/>
  <c r="P90" i="2"/>
  <c r="O91" i="2"/>
  <c r="P91" i="2"/>
  <c r="O92" i="2"/>
  <c r="P92" i="2"/>
  <c r="O93" i="2"/>
  <c r="P93" i="2"/>
  <c r="O94" i="2"/>
  <c r="P94" i="2"/>
  <c r="O95" i="2"/>
  <c r="P95" i="2"/>
  <c r="O96" i="2"/>
  <c r="P96" i="2"/>
  <c r="O97" i="2"/>
  <c r="P97" i="2"/>
  <c r="O98" i="2"/>
  <c r="P98" i="2"/>
  <c r="O99" i="2"/>
  <c r="P99" i="2"/>
  <c r="O100" i="2"/>
  <c r="P100" i="2"/>
  <c r="O101" i="2"/>
  <c r="P101" i="2"/>
  <c r="O102" i="2"/>
  <c r="P102" i="2"/>
  <c r="O103" i="2"/>
  <c r="P103" i="2"/>
  <c r="O104" i="2"/>
  <c r="P104" i="2"/>
  <c r="O105" i="2"/>
  <c r="P105" i="2"/>
  <c r="O106" i="2"/>
  <c r="P106" i="2"/>
  <c r="O107" i="2"/>
  <c r="P107" i="2"/>
  <c r="O108" i="2"/>
  <c r="P108" i="2"/>
  <c r="O109" i="2"/>
  <c r="P109" i="2"/>
  <c r="O110" i="2"/>
  <c r="P110" i="2"/>
  <c r="O111" i="2"/>
  <c r="P111" i="2"/>
  <c r="O112" i="2"/>
  <c r="P112" i="2"/>
  <c r="O113" i="2"/>
  <c r="P113" i="2"/>
  <c r="O114" i="2"/>
  <c r="P114" i="2"/>
  <c r="O115" i="2"/>
  <c r="P115" i="2"/>
  <c r="O116" i="2"/>
  <c r="P116" i="2"/>
  <c r="O117" i="2"/>
  <c r="P117" i="2"/>
  <c r="O118" i="2"/>
  <c r="P118" i="2"/>
  <c r="O119" i="2"/>
  <c r="P119" i="2"/>
  <c r="O120" i="2"/>
  <c r="P120" i="2"/>
  <c r="O121" i="2"/>
  <c r="P121" i="2"/>
  <c r="O122" i="2"/>
  <c r="P122" i="2"/>
  <c r="O123" i="2"/>
  <c r="P123" i="2"/>
  <c r="O124" i="2"/>
  <c r="P124" i="2"/>
  <c r="O125" i="2"/>
  <c r="P125" i="2"/>
  <c r="O126" i="2"/>
  <c r="P126" i="2"/>
  <c r="O127" i="2"/>
  <c r="P127" i="2"/>
  <c r="O128" i="2"/>
  <c r="P128" i="2"/>
  <c r="O129" i="2"/>
  <c r="P129" i="2"/>
  <c r="O130" i="2"/>
  <c r="P130" i="2"/>
  <c r="O131" i="2"/>
  <c r="P131" i="2"/>
  <c r="O132" i="2"/>
  <c r="P132" i="2"/>
  <c r="O133" i="2"/>
  <c r="P133" i="2"/>
  <c r="O134" i="2"/>
  <c r="P134" i="2"/>
  <c r="O135" i="2"/>
  <c r="P135" i="2"/>
  <c r="O136" i="2"/>
  <c r="P136" i="2"/>
  <c r="O137" i="2"/>
  <c r="P137" i="2"/>
  <c r="O138" i="2"/>
  <c r="P138" i="2"/>
  <c r="O139" i="2"/>
  <c r="P139" i="2"/>
  <c r="O140" i="2"/>
  <c r="P140" i="2"/>
  <c r="O141" i="2"/>
  <c r="P141" i="2"/>
  <c r="O142" i="2"/>
  <c r="P142" i="2"/>
  <c r="O143" i="2"/>
  <c r="P143" i="2"/>
  <c r="O144" i="2"/>
  <c r="P144" i="2"/>
  <c r="O145" i="2"/>
  <c r="P145" i="2"/>
  <c r="O146" i="2"/>
  <c r="P146" i="2"/>
  <c r="O147" i="2"/>
  <c r="P147" i="2"/>
  <c r="O148" i="2"/>
  <c r="P148" i="2"/>
  <c r="O149" i="2"/>
  <c r="P149" i="2"/>
  <c r="O150" i="2"/>
  <c r="P150" i="2"/>
  <c r="O151" i="2"/>
  <c r="P151" i="2"/>
  <c r="O152" i="2"/>
  <c r="P152" i="2"/>
  <c r="O153" i="2"/>
  <c r="P153" i="2"/>
  <c r="O154" i="2"/>
  <c r="P154" i="2"/>
  <c r="O155" i="2"/>
  <c r="P155" i="2"/>
  <c r="O156" i="2"/>
  <c r="P156" i="2"/>
  <c r="O157" i="2"/>
  <c r="P157" i="2"/>
  <c r="O158" i="2"/>
  <c r="P158" i="2"/>
  <c r="O159" i="2"/>
  <c r="P159" i="2"/>
  <c r="O160" i="2"/>
  <c r="P160" i="2"/>
  <c r="O161" i="2"/>
  <c r="P161" i="2"/>
  <c r="O162" i="2"/>
  <c r="P162" i="2"/>
  <c r="O163" i="2"/>
  <c r="P163" i="2"/>
  <c r="O164" i="2"/>
  <c r="P164" i="2"/>
  <c r="O165" i="2"/>
  <c r="P165" i="2"/>
  <c r="O166" i="2"/>
  <c r="P166" i="2"/>
  <c r="O167" i="2"/>
  <c r="P167" i="2"/>
  <c r="O168" i="2"/>
  <c r="P168" i="2"/>
  <c r="O169" i="2"/>
  <c r="P169" i="2"/>
  <c r="O170" i="2"/>
  <c r="P170" i="2"/>
  <c r="O171" i="2"/>
  <c r="P171" i="2"/>
  <c r="O172" i="2"/>
  <c r="P172" i="2"/>
  <c r="O173" i="2"/>
  <c r="P173" i="2"/>
  <c r="O174" i="2"/>
  <c r="P174" i="2"/>
  <c r="O175" i="2"/>
  <c r="P175" i="2"/>
  <c r="O176" i="2"/>
  <c r="P176" i="2"/>
  <c r="O177" i="2"/>
  <c r="P177" i="2"/>
  <c r="O178" i="2"/>
  <c r="P178" i="2"/>
  <c r="O179" i="2"/>
  <c r="P179" i="2"/>
  <c r="O180" i="2"/>
  <c r="P180" i="2"/>
  <c r="O181" i="2"/>
  <c r="P181" i="2"/>
  <c r="O182" i="2"/>
  <c r="P182" i="2"/>
  <c r="O183" i="2"/>
  <c r="P183" i="2"/>
  <c r="O184" i="2"/>
  <c r="P184" i="2"/>
  <c r="O185" i="2"/>
  <c r="P185" i="2"/>
  <c r="O186" i="2"/>
  <c r="P186" i="2"/>
  <c r="O187" i="2"/>
  <c r="P187" i="2"/>
  <c r="O188" i="2"/>
  <c r="P188" i="2"/>
  <c r="O189" i="2"/>
  <c r="P189" i="2"/>
  <c r="O190" i="2"/>
  <c r="P190" i="2"/>
  <c r="O191" i="2"/>
  <c r="P191" i="2"/>
  <c r="O192" i="2"/>
  <c r="P192" i="2"/>
  <c r="O193" i="2"/>
  <c r="P193" i="2"/>
  <c r="O194" i="2"/>
  <c r="P194" i="2"/>
  <c r="O195" i="2"/>
  <c r="P195" i="2"/>
  <c r="O196" i="2"/>
  <c r="P196" i="2"/>
  <c r="O197" i="2"/>
  <c r="P197" i="2"/>
  <c r="O198" i="2"/>
  <c r="P198" i="2"/>
  <c r="O199" i="2"/>
  <c r="P199" i="2"/>
  <c r="O200" i="2"/>
  <c r="P200" i="2"/>
  <c r="O201" i="2"/>
  <c r="P201" i="2"/>
  <c r="O202" i="2"/>
  <c r="P202" i="2"/>
  <c r="O203" i="2"/>
  <c r="P203" i="2"/>
  <c r="O204" i="2"/>
  <c r="P204" i="2"/>
  <c r="O205" i="2"/>
  <c r="P205" i="2"/>
  <c r="O206" i="2"/>
  <c r="P206" i="2"/>
  <c r="O207" i="2"/>
  <c r="P207" i="2"/>
  <c r="O208" i="2"/>
  <c r="P208" i="2"/>
  <c r="O209" i="2"/>
  <c r="P209" i="2"/>
  <c r="O210" i="2"/>
  <c r="P210" i="2"/>
  <c r="O211" i="2"/>
  <c r="P211" i="2"/>
  <c r="O212" i="2"/>
  <c r="P212" i="2"/>
  <c r="O213" i="2"/>
  <c r="P213" i="2"/>
  <c r="O214" i="2"/>
  <c r="P214" i="2"/>
  <c r="O215" i="2"/>
  <c r="P215" i="2"/>
  <c r="O216" i="2"/>
  <c r="P216" i="2"/>
  <c r="O217" i="2"/>
  <c r="P217" i="2"/>
  <c r="O218" i="2"/>
  <c r="P218" i="2"/>
  <c r="O219" i="2"/>
  <c r="P219" i="2"/>
  <c r="O220" i="2"/>
  <c r="P220" i="2"/>
  <c r="O221" i="2"/>
  <c r="P221" i="2"/>
  <c r="O222" i="2"/>
  <c r="P222" i="2"/>
  <c r="O223" i="2"/>
  <c r="P223" i="2"/>
  <c r="O224" i="2"/>
  <c r="P224" i="2"/>
  <c r="O225" i="2"/>
  <c r="P225" i="2"/>
  <c r="O226" i="2"/>
  <c r="P226" i="2"/>
  <c r="O227" i="2"/>
  <c r="P227" i="2"/>
  <c r="O228" i="2"/>
  <c r="P228" i="2"/>
  <c r="O229" i="2"/>
  <c r="P229" i="2"/>
  <c r="O230" i="2"/>
  <c r="P230" i="2"/>
  <c r="O231" i="2"/>
  <c r="P231" i="2"/>
  <c r="O232" i="2"/>
  <c r="P232" i="2"/>
  <c r="O233" i="2"/>
  <c r="P233" i="2"/>
  <c r="O234" i="2"/>
  <c r="P234" i="2"/>
  <c r="O235" i="2"/>
  <c r="P235" i="2"/>
  <c r="O236" i="2"/>
  <c r="P236" i="2"/>
  <c r="O237" i="2"/>
  <c r="P237" i="2"/>
  <c r="O238" i="2"/>
  <c r="P238" i="2"/>
  <c r="O239" i="2"/>
  <c r="P239" i="2"/>
  <c r="O240" i="2"/>
  <c r="P240" i="2"/>
  <c r="O241" i="2"/>
  <c r="P241" i="2"/>
  <c r="O242" i="2"/>
  <c r="P242" i="2"/>
  <c r="O243" i="2"/>
  <c r="P243" i="2"/>
  <c r="O244" i="2"/>
  <c r="P244" i="2"/>
  <c r="O245" i="2"/>
  <c r="P245" i="2"/>
  <c r="O246" i="2"/>
  <c r="P246" i="2"/>
  <c r="O247" i="2"/>
  <c r="P247" i="2"/>
  <c r="O248" i="2"/>
  <c r="P248" i="2"/>
  <c r="O249" i="2"/>
  <c r="P249" i="2"/>
  <c r="O250" i="2"/>
  <c r="P250" i="2"/>
  <c r="O251" i="2"/>
  <c r="P251" i="2"/>
  <c r="O252" i="2"/>
  <c r="P252" i="2"/>
  <c r="O253" i="2"/>
  <c r="P253" i="2"/>
  <c r="O254" i="2"/>
  <c r="P254" i="2"/>
  <c r="O255" i="2"/>
  <c r="P255" i="2"/>
  <c r="O256" i="2"/>
  <c r="P256" i="2"/>
  <c r="O257" i="2"/>
  <c r="P257" i="2"/>
  <c r="O258" i="2"/>
  <c r="P258" i="2"/>
  <c r="O259" i="2"/>
  <c r="P259" i="2"/>
  <c r="O260" i="2"/>
  <c r="P260" i="2"/>
  <c r="O261" i="2"/>
  <c r="P261" i="2"/>
  <c r="O262" i="2"/>
  <c r="P262" i="2"/>
  <c r="O263" i="2"/>
  <c r="P263" i="2"/>
  <c r="O264" i="2"/>
  <c r="P264" i="2"/>
  <c r="O265" i="2"/>
  <c r="P265" i="2"/>
  <c r="O266" i="2"/>
  <c r="P266" i="2"/>
  <c r="O267" i="2"/>
  <c r="P267" i="2"/>
  <c r="O268" i="2"/>
  <c r="P268" i="2"/>
  <c r="O269" i="2"/>
  <c r="P269" i="2"/>
  <c r="O270" i="2"/>
  <c r="P270" i="2"/>
  <c r="O271" i="2"/>
  <c r="P271" i="2"/>
  <c r="O272" i="2"/>
  <c r="P272" i="2"/>
  <c r="O273" i="2"/>
  <c r="P273" i="2"/>
  <c r="O274" i="2"/>
  <c r="P274" i="2"/>
  <c r="O275" i="2"/>
  <c r="P275" i="2"/>
  <c r="O276" i="2"/>
  <c r="P276" i="2"/>
  <c r="O277" i="2"/>
  <c r="P277" i="2"/>
  <c r="O278" i="2"/>
  <c r="P278" i="2"/>
  <c r="O279" i="2"/>
  <c r="P279" i="2"/>
  <c r="O280" i="2"/>
  <c r="P280" i="2"/>
  <c r="O281" i="2"/>
  <c r="P281" i="2"/>
  <c r="O282" i="2"/>
  <c r="P282" i="2"/>
  <c r="O283" i="2"/>
  <c r="P283" i="2"/>
  <c r="O284" i="2"/>
  <c r="P284" i="2"/>
  <c r="O285" i="2"/>
  <c r="P285" i="2"/>
  <c r="O286" i="2"/>
  <c r="P286" i="2"/>
  <c r="O287" i="2"/>
  <c r="P287" i="2"/>
  <c r="O288" i="2"/>
  <c r="P288" i="2"/>
  <c r="O289" i="2"/>
  <c r="P289" i="2"/>
  <c r="O290" i="2"/>
  <c r="P290" i="2"/>
  <c r="O291" i="2"/>
  <c r="P291" i="2"/>
  <c r="O292" i="2"/>
  <c r="P292" i="2"/>
  <c r="O293" i="2"/>
  <c r="P293" i="2"/>
  <c r="O294" i="2"/>
  <c r="P294" i="2"/>
  <c r="O295" i="2"/>
  <c r="P295" i="2"/>
  <c r="O296" i="2"/>
  <c r="P296" i="2"/>
  <c r="O297" i="2"/>
  <c r="P297" i="2"/>
  <c r="O298" i="2"/>
  <c r="P298" i="2"/>
  <c r="O299" i="2"/>
  <c r="P299" i="2"/>
  <c r="O300" i="2"/>
  <c r="P300" i="2"/>
  <c r="O301" i="2"/>
  <c r="P301" i="2"/>
  <c r="O302" i="2"/>
  <c r="P302" i="2"/>
  <c r="O303" i="2"/>
  <c r="P303" i="2"/>
  <c r="O304" i="2"/>
  <c r="P304" i="2"/>
  <c r="O305" i="2"/>
  <c r="P305" i="2"/>
  <c r="O306" i="2"/>
  <c r="P306" i="2"/>
  <c r="O307" i="2"/>
  <c r="P307" i="2"/>
  <c r="O308" i="2"/>
  <c r="P308" i="2"/>
  <c r="O309" i="2"/>
  <c r="P309" i="2"/>
  <c r="O310" i="2"/>
  <c r="P310" i="2"/>
  <c r="O311" i="2"/>
  <c r="P311" i="2"/>
  <c r="O312" i="2"/>
  <c r="P312" i="2"/>
  <c r="O313" i="2"/>
  <c r="P313" i="2"/>
  <c r="O314" i="2"/>
  <c r="P314" i="2"/>
  <c r="O315" i="2"/>
  <c r="P315" i="2"/>
  <c r="O316" i="2"/>
  <c r="P316" i="2"/>
  <c r="O317" i="2"/>
  <c r="P317" i="2"/>
  <c r="O318" i="2"/>
  <c r="P318" i="2"/>
  <c r="O319" i="2"/>
  <c r="P319" i="2"/>
  <c r="O320" i="2"/>
  <c r="P320" i="2"/>
  <c r="O321" i="2"/>
  <c r="P321" i="2"/>
  <c r="O322" i="2"/>
  <c r="P322" i="2"/>
  <c r="O323" i="2"/>
  <c r="P323" i="2"/>
  <c r="O324" i="2"/>
  <c r="P324" i="2"/>
  <c r="O325" i="2"/>
  <c r="P325" i="2"/>
  <c r="O326" i="2"/>
  <c r="P326" i="2"/>
  <c r="O327" i="2"/>
  <c r="P327" i="2"/>
  <c r="O328" i="2"/>
  <c r="P328" i="2"/>
  <c r="O329" i="2"/>
  <c r="P329" i="2"/>
  <c r="O330" i="2"/>
  <c r="P330" i="2"/>
  <c r="O331" i="2"/>
  <c r="P331" i="2"/>
  <c r="O332" i="2"/>
  <c r="P332" i="2"/>
  <c r="O333" i="2"/>
  <c r="P333" i="2"/>
  <c r="O334" i="2"/>
  <c r="P334" i="2"/>
  <c r="O335" i="2"/>
  <c r="P335" i="2"/>
  <c r="O336" i="2"/>
  <c r="P336" i="2"/>
  <c r="O337" i="2"/>
  <c r="P337" i="2"/>
  <c r="O338" i="2"/>
  <c r="P338" i="2"/>
  <c r="O339" i="2"/>
  <c r="P339" i="2"/>
  <c r="O340" i="2"/>
  <c r="P340" i="2"/>
  <c r="O341" i="2"/>
  <c r="P341" i="2"/>
  <c r="O342" i="2"/>
  <c r="P342" i="2"/>
  <c r="O343" i="2"/>
  <c r="P343" i="2"/>
  <c r="O344" i="2"/>
  <c r="P344" i="2"/>
  <c r="O345" i="2"/>
  <c r="P345" i="2"/>
  <c r="O346" i="2"/>
  <c r="P346" i="2"/>
  <c r="O347" i="2"/>
  <c r="P347" i="2"/>
  <c r="O348" i="2"/>
  <c r="P348" i="2"/>
  <c r="O349" i="2"/>
  <c r="P349" i="2"/>
  <c r="O350" i="2"/>
  <c r="P350" i="2"/>
  <c r="O351" i="2"/>
  <c r="P351" i="2"/>
  <c r="O352" i="2"/>
  <c r="P352" i="2"/>
  <c r="O353" i="2"/>
  <c r="P353" i="2"/>
  <c r="O354" i="2"/>
  <c r="P354" i="2"/>
  <c r="O355" i="2"/>
  <c r="P355" i="2"/>
  <c r="O356" i="2"/>
  <c r="P356" i="2"/>
  <c r="O357" i="2"/>
  <c r="P357" i="2"/>
  <c r="O358" i="2"/>
  <c r="P358" i="2"/>
  <c r="O359" i="2"/>
  <c r="P359" i="2"/>
  <c r="O360" i="2"/>
  <c r="O361" i="2"/>
  <c r="P361" i="2"/>
  <c r="O362" i="2"/>
  <c r="P362" i="2"/>
  <c r="O363" i="2"/>
  <c r="P363" i="2"/>
  <c r="O364" i="2"/>
  <c r="P364" i="2"/>
  <c r="O365" i="2"/>
  <c r="P365" i="2"/>
  <c r="O366" i="2"/>
  <c r="P366" i="2"/>
  <c r="O367" i="2"/>
  <c r="P367" i="2"/>
  <c r="O368" i="2"/>
  <c r="P368" i="2"/>
  <c r="O369" i="2"/>
  <c r="P369" i="2"/>
  <c r="O370" i="2"/>
  <c r="P370" i="2"/>
  <c r="O371" i="2"/>
  <c r="P371" i="2"/>
  <c r="O372" i="2"/>
  <c r="P372" i="2"/>
  <c r="O373" i="2"/>
  <c r="P373" i="2"/>
  <c r="O374" i="2"/>
  <c r="P374" i="2"/>
  <c r="O375" i="2"/>
  <c r="P375" i="2"/>
  <c r="O376" i="2"/>
  <c r="P376" i="2"/>
  <c r="O377" i="2"/>
  <c r="P377" i="2"/>
  <c r="O378" i="2"/>
  <c r="P378" i="2"/>
  <c r="O379" i="2"/>
  <c r="P379" i="2"/>
  <c r="O380" i="2"/>
  <c r="P380" i="2"/>
  <c r="O381" i="2"/>
  <c r="P381" i="2"/>
  <c r="O382" i="2"/>
  <c r="P382" i="2"/>
  <c r="O383" i="2"/>
  <c r="P383" i="2"/>
  <c r="O384" i="2"/>
  <c r="P384" i="2"/>
  <c r="O385" i="2"/>
  <c r="P385" i="2"/>
  <c r="O386" i="2"/>
  <c r="P386" i="2"/>
  <c r="O387" i="2"/>
  <c r="P387" i="2"/>
  <c r="O388" i="2"/>
  <c r="P388" i="2"/>
  <c r="O389" i="2"/>
  <c r="P389" i="2"/>
  <c r="O390" i="2"/>
  <c r="P390" i="2"/>
  <c r="O391" i="2"/>
  <c r="P391" i="2"/>
  <c r="O392" i="2"/>
  <c r="P392" i="2"/>
  <c r="O393" i="2"/>
  <c r="P393" i="2"/>
  <c r="O394" i="2"/>
  <c r="P394" i="2"/>
  <c r="O395" i="2"/>
  <c r="P395" i="2"/>
  <c r="O396" i="2"/>
  <c r="P396" i="2"/>
  <c r="O397" i="2"/>
  <c r="P397" i="2"/>
  <c r="O398" i="2"/>
  <c r="P398" i="2"/>
  <c r="O399" i="2"/>
  <c r="P399" i="2"/>
  <c r="O400" i="2"/>
  <c r="P400" i="2"/>
  <c r="O401" i="2"/>
  <c r="P401" i="2"/>
  <c r="O402" i="2"/>
  <c r="P402" i="2"/>
  <c r="O403" i="2"/>
  <c r="P403" i="2"/>
  <c r="O404" i="2"/>
  <c r="P404" i="2"/>
  <c r="O405" i="2"/>
  <c r="P405" i="2"/>
  <c r="O406" i="2"/>
  <c r="P406" i="2"/>
  <c r="O407" i="2"/>
  <c r="P407" i="2"/>
  <c r="O408" i="2"/>
  <c r="P408" i="2"/>
  <c r="O409" i="2"/>
  <c r="P409" i="2"/>
  <c r="O410" i="2"/>
  <c r="P410" i="2"/>
  <c r="O411" i="2"/>
  <c r="P411" i="2"/>
  <c r="O412" i="2"/>
  <c r="P412" i="2"/>
  <c r="O413" i="2"/>
  <c r="P413" i="2"/>
  <c r="O414" i="2"/>
  <c r="P414" i="2"/>
  <c r="O415" i="2"/>
  <c r="P415" i="2"/>
  <c r="O416" i="2"/>
  <c r="P416" i="2"/>
  <c r="O417" i="2"/>
  <c r="P417" i="2"/>
  <c r="O418" i="2"/>
  <c r="P418" i="2"/>
  <c r="O419" i="2"/>
  <c r="P419" i="2"/>
  <c r="O420" i="2"/>
  <c r="P420" i="2"/>
  <c r="O421" i="2"/>
  <c r="P421" i="2"/>
  <c r="O422" i="2"/>
  <c r="P422" i="2"/>
  <c r="O423" i="2"/>
  <c r="P423" i="2"/>
  <c r="O424" i="2"/>
  <c r="P424" i="2"/>
  <c r="O425" i="2"/>
  <c r="P425" i="2"/>
  <c r="O426" i="2"/>
  <c r="P426" i="2"/>
  <c r="O427" i="2"/>
  <c r="P427" i="2"/>
  <c r="O428" i="2"/>
  <c r="P428" i="2"/>
  <c r="O429" i="2"/>
  <c r="P429" i="2"/>
  <c r="O430" i="2"/>
  <c r="P430" i="2"/>
  <c r="O431" i="2"/>
  <c r="P431" i="2"/>
  <c r="O432" i="2"/>
  <c r="P432" i="2"/>
  <c r="O433" i="2"/>
  <c r="P433" i="2"/>
  <c r="O434" i="2"/>
  <c r="P434" i="2"/>
  <c r="O435" i="2"/>
  <c r="P435" i="2"/>
  <c r="O436" i="2"/>
  <c r="P436" i="2"/>
  <c r="O437" i="2"/>
  <c r="P437" i="2"/>
  <c r="O438" i="2"/>
  <c r="P438" i="2"/>
  <c r="O439" i="2"/>
  <c r="P439" i="2"/>
  <c r="O440" i="2"/>
  <c r="P440" i="2"/>
  <c r="O441" i="2"/>
  <c r="P441" i="2"/>
  <c r="O442" i="2"/>
  <c r="P442" i="2"/>
  <c r="O443" i="2"/>
  <c r="P443" i="2"/>
  <c r="O444" i="2"/>
  <c r="P444" i="2"/>
  <c r="O445" i="2"/>
  <c r="P445" i="2"/>
  <c r="O446" i="2"/>
  <c r="P446" i="2"/>
  <c r="O447" i="2"/>
  <c r="P447" i="2"/>
  <c r="O448" i="2"/>
  <c r="P448" i="2"/>
  <c r="O449" i="2"/>
  <c r="P449" i="2"/>
  <c r="O450" i="2"/>
  <c r="P450" i="2"/>
  <c r="O451" i="2"/>
  <c r="P451" i="2"/>
  <c r="O452" i="2"/>
  <c r="P452" i="2"/>
  <c r="O453" i="2"/>
  <c r="P453" i="2"/>
  <c r="O454" i="2"/>
  <c r="P454" i="2"/>
  <c r="O455" i="2"/>
  <c r="P455" i="2"/>
  <c r="O456" i="2"/>
  <c r="P456" i="2"/>
  <c r="O457" i="2"/>
  <c r="P457" i="2"/>
  <c r="O458" i="2"/>
  <c r="P458" i="2"/>
  <c r="O459" i="2"/>
  <c r="P459" i="2"/>
  <c r="O460" i="2"/>
  <c r="P460" i="2"/>
  <c r="O461" i="2"/>
  <c r="P461" i="2"/>
  <c r="O462" i="2"/>
  <c r="P462" i="2"/>
  <c r="O463" i="2"/>
  <c r="P463" i="2"/>
  <c r="O464" i="2"/>
  <c r="P464" i="2"/>
  <c r="O465" i="2"/>
  <c r="P465" i="2"/>
  <c r="O466" i="2"/>
  <c r="P466" i="2"/>
  <c r="O467" i="2"/>
  <c r="P467" i="2"/>
  <c r="O468" i="2"/>
  <c r="P468" i="2"/>
  <c r="O469" i="2"/>
  <c r="P469" i="2"/>
  <c r="O470" i="2"/>
  <c r="P470" i="2"/>
  <c r="O471" i="2"/>
  <c r="P471" i="2"/>
  <c r="O472" i="2"/>
  <c r="P472" i="2"/>
  <c r="O473" i="2"/>
  <c r="P473" i="2"/>
  <c r="O474" i="2"/>
  <c r="P474" i="2"/>
  <c r="O475" i="2"/>
  <c r="P475" i="2"/>
  <c r="O476" i="2"/>
  <c r="P476" i="2"/>
  <c r="O477" i="2"/>
  <c r="P477" i="2"/>
  <c r="O478" i="2"/>
  <c r="P478" i="2"/>
  <c r="O479" i="2"/>
  <c r="P479" i="2"/>
  <c r="O480" i="2"/>
  <c r="P480" i="2"/>
  <c r="O481" i="2"/>
  <c r="P481" i="2"/>
  <c r="O482" i="2"/>
  <c r="P482" i="2"/>
  <c r="O483" i="2"/>
  <c r="P483" i="2"/>
  <c r="O484" i="2"/>
  <c r="P484" i="2"/>
  <c r="O485" i="2"/>
  <c r="P485" i="2"/>
  <c r="O486" i="2"/>
  <c r="P486" i="2"/>
  <c r="O487" i="2"/>
  <c r="P487" i="2"/>
  <c r="O488" i="2"/>
  <c r="P488" i="2"/>
  <c r="O489" i="2"/>
  <c r="P489" i="2"/>
  <c r="O490" i="2"/>
  <c r="P490" i="2"/>
  <c r="O491" i="2"/>
  <c r="P491" i="2"/>
  <c r="O492" i="2"/>
  <c r="P492" i="2"/>
  <c r="O493" i="2"/>
  <c r="P493" i="2"/>
  <c r="O494" i="2"/>
  <c r="P494" i="2"/>
  <c r="O495" i="2"/>
  <c r="P495" i="2"/>
  <c r="O496" i="2"/>
  <c r="P496" i="2"/>
  <c r="O497" i="2"/>
  <c r="P497" i="2"/>
  <c r="O498" i="2"/>
  <c r="P498" i="2"/>
  <c r="O499" i="2"/>
  <c r="P499" i="2"/>
  <c r="O500" i="2"/>
  <c r="P500" i="2"/>
  <c r="O501" i="2"/>
  <c r="P501" i="2"/>
  <c r="O502" i="2"/>
  <c r="P502" i="2"/>
  <c r="O503" i="2"/>
  <c r="P503" i="2"/>
  <c r="O504" i="2"/>
  <c r="P504" i="2"/>
  <c r="O505" i="2"/>
  <c r="P505" i="2"/>
  <c r="O506" i="2"/>
  <c r="P506" i="2"/>
  <c r="O507" i="2"/>
  <c r="P507" i="2"/>
  <c r="O508" i="2"/>
  <c r="P508" i="2"/>
  <c r="O509" i="2"/>
  <c r="P509" i="2"/>
  <c r="O510" i="2"/>
  <c r="P510" i="2"/>
  <c r="O511" i="2"/>
  <c r="P511" i="2"/>
  <c r="O512" i="2"/>
  <c r="P512" i="2"/>
  <c r="O513" i="2"/>
  <c r="P513" i="2"/>
  <c r="O514" i="2"/>
  <c r="P514" i="2"/>
  <c r="O515" i="2"/>
  <c r="P515" i="2"/>
  <c r="O516" i="2"/>
  <c r="P516" i="2"/>
  <c r="O517" i="2"/>
  <c r="P517" i="2"/>
  <c r="O518" i="2"/>
  <c r="P518" i="2"/>
  <c r="O519" i="2"/>
  <c r="P519" i="2"/>
  <c r="O520" i="2"/>
  <c r="P520" i="2"/>
  <c r="O521" i="2"/>
  <c r="P521" i="2"/>
  <c r="O522" i="2"/>
  <c r="P522" i="2"/>
  <c r="O523" i="2"/>
  <c r="P523" i="2"/>
  <c r="O524" i="2"/>
  <c r="P524" i="2"/>
  <c r="O525" i="2"/>
  <c r="P525" i="2"/>
  <c r="O526" i="2"/>
  <c r="P526" i="2"/>
  <c r="O527" i="2"/>
  <c r="P527" i="2"/>
  <c r="O528" i="2"/>
  <c r="P528" i="2"/>
  <c r="O529" i="2"/>
  <c r="P529" i="2"/>
  <c r="O530" i="2"/>
  <c r="P530" i="2"/>
  <c r="O531" i="2"/>
  <c r="P531" i="2"/>
  <c r="O532" i="2"/>
  <c r="P532" i="2"/>
  <c r="O533" i="2"/>
  <c r="P533" i="2"/>
  <c r="O534" i="2"/>
  <c r="P534" i="2"/>
  <c r="O535" i="2"/>
  <c r="P535" i="2"/>
  <c r="O536" i="2"/>
  <c r="P536" i="2"/>
  <c r="O537" i="2"/>
  <c r="P537" i="2"/>
  <c r="O538" i="2"/>
  <c r="P538" i="2"/>
  <c r="O539" i="2"/>
  <c r="P539" i="2"/>
  <c r="O540" i="2"/>
  <c r="P540" i="2"/>
  <c r="O541" i="2"/>
  <c r="P541" i="2"/>
  <c r="O542" i="2"/>
  <c r="P542" i="2"/>
  <c r="O543" i="2"/>
  <c r="P543" i="2"/>
  <c r="O544" i="2"/>
  <c r="P544" i="2"/>
  <c r="O545" i="2"/>
  <c r="P545" i="2"/>
  <c r="O546" i="2"/>
  <c r="P546" i="2"/>
  <c r="O547" i="2"/>
  <c r="P547" i="2"/>
  <c r="O548" i="2"/>
  <c r="P548" i="2"/>
  <c r="O549" i="2"/>
  <c r="P549" i="2"/>
  <c r="O550" i="2"/>
  <c r="P550" i="2"/>
  <c r="O551" i="2"/>
  <c r="P551" i="2"/>
  <c r="O552" i="2"/>
  <c r="P552" i="2"/>
  <c r="O553" i="2"/>
  <c r="P553" i="2"/>
  <c r="O554" i="2"/>
  <c r="P554" i="2"/>
  <c r="O555" i="2"/>
  <c r="P555" i="2"/>
  <c r="O556" i="2"/>
  <c r="P556" i="2"/>
  <c r="O557" i="2"/>
  <c r="P557" i="2"/>
  <c r="O558" i="2"/>
  <c r="P558" i="2"/>
  <c r="O559" i="2"/>
  <c r="P559" i="2"/>
  <c r="O560" i="2"/>
  <c r="P560" i="2"/>
  <c r="O561" i="2"/>
  <c r="P561" i="2"/>
  <c r="O562" i="2"/>
  <c r="P562" i="2"/>
  <c r="O563" i="2"/>
  <c r="P563" i="2"/>
  <c r="O564" i="2"/>
  <c r="P564" i="2"/>
  <c r="O565" i="2"/>
  <c r="P565" i="2"/>
  <c r="O566" i="2"/>
  <c r="P566" i="2"/>
  <c r="O567" i="2"/>
  <c r="P567" i="2"/>
  <c r="O568" i="2"/>
  <c r="P568" i="2"/>
  <c r="O569" i="2"/>
  <c r="P569" i="2"/>
  <c r="O570" i="2"/>
  <c r="P570" i="2"/>
  <c r="O571" i="2"/>
  <c r="P571" i="2"/>
  <c r="O572" i="2"/>
  <c r="P572" i="2"/>
  <c r="O573" i="2"/>
  <c r="P573" i="2"/>
  <c r="O574" i="2"/>
  <c r="P574" i="2"/>
  <c r="O575" i="2"/>
  <c r="P575" i="2"/>
  <c r="O576" i="2"/>
  <c r="P576" i="2"/>
  <c r="O577" i="2"/>
  <c r="P577" i="2"/>
  <c r="O578" i="2"/>
  <c r="P578" i="2"/>
  <c r="O579" i="2"/>
  <c r="P579" i="2"/>
  <c r="O580" i="2"/>
  <c r="P580" i="2"/>
  <c r="O581" i="2"/>
  <c r="P581" i="2"/>
  <c r="O582" i="2"/>
  <c r="P582" i="2"/>
  <c r="O583" i="2"/>
  <c r="P583" i="2"/>
  <c r="O584" i="2"/>
  <c r="P584" i="2"/>
  <c r="O585" i="2"/>
  <c r="P585" i="2"/>
  <c r="O586" i="2"/>
  <c r="P586" i="2"/>
  <c r="O587" i="2"/>
  <c r="P587" i="2"/>
  <c r="O588" i="2"/>
  <c r="P588" i="2"/>
  <c r="O589" i="2"/>
  <c r="P589" i="2"/>
  <c r="O590" i="2"/>
  <c r="P590" i="2"/>
  <c r="O591" i="2"/>
  <c r="P591" i="2"/>
  <c r="O592" i="2"/>
  <c r="P592" i="2"/>
  <c r="O593" i="2"/>
  <c r="P593" i="2"/>
  <c r="O594" i="2"/>
  <c r="P594" i="2"/>
  <c r="O595" i="2"/>
  <c r="P595" i="2"/>
  <c r="O596" i="2"/>
  <c r="P596" i="2"/>
  <c r="O597" i="2"/>
  <c r="P597" i="2"/>
  <c r="O598" i="2"/>
  <c r="P598" i="2"/>
  <c r="O599" i="2"/>
  <c r="P599" i="2"/>
  <c r="O600" i="2"/>
  <c r="P600" i="2"/>
  <c r="O601" i="2"/>
  <c r="P601" i="2"/>
  <c r="O602" i="2"/>
  <c r="P602" i="2"/>
  <c r="O603" i="2"/>
  <c r="P603" i="2"/>
  <c r="O604" i="2"/>
  <c r="P604" i="2"/>
  <c r="O605" i="2"/>
  <c r="P605" i="2"/>
  <c r="O606" i="2"/>
  <c r="P606" i="2"/>
  <c r="O607" i="2"/>
  <c r="P607" i="2"/>
  <c r="O608" i="2"/>
  <c r="P608" i="2"/>
  <c r="O609" i="2"/>
  <c r="P609" i="2"/>
  <c r="O610" i="2"/>
  <c r="P610" i="2"/>
  <c r="O611" i="2"/>
  <c r="P611" i="2"/>
  <c r="O612" i="2"/>
  <c r="P612" i="2"/>
  <c r="O613" i="2"/>
  <c r="P613" i="2"/>
  <c r="O614" i="2"/>
  <c r="P614" i="2"/>
  <c r="O615" i="2"/>
  <c r="P615" i="2"/>
  <c r="O616" i="2"/>
  <c r="P616" i="2"/>
  <c r="O617" i="2"/>
  <c r="P617" i="2"/>
  <c r="O618" i="2"/>
  <c r="P618" i="2"/>
  <c r="O619" i="2"/>
  <c r="P619" i="2"/>
  <c r="O620" i="2"/>
  <c r="P620" i="2"/>
  <c r="O621" i="2"/>
  <c r="P621" i="2"/>
  <c r="O622" i="2"/>
  <c r="P622" i="2"/>
  <c r="O623" i="2"/>
  <c r="P623" i="2"/>
  <c r="O624" i="2"/>
  <c r="P624" i="2"/>
  <c r="O625" i="2"/>
  <c r="P625" i="2"/>
  <c r="O626" i="2"/>
  <c r="P626" i="2"/>
  <c r="O627" i="2"/>
  <c r="P627" i="2"/>
  <c r="O628" i="2"/>
  <c r="P628" i="2"/>
  <c r="O629" i="2"/>
  <c r="P629" i="2"/>
  <c r="O630" i="2"/>
  <c r="P630" i="2"/>
  <c r="O631" i="2"/>
  <c r="P631" i="2"/>
  <c r="O632" i="2"/>
  <c r="P632" i="2"/>
  <c r="O633" i="2"/>
  <c r="P633" i="2"/>
  <c r="O634" i="2"/>
  <c r="P634" i="2"/>
  <c r="O635" i="2"/>
  <c r="P635" i="2"/>
  <c r="O636" i="2"/>
  <c r="P636" i="2"/>
  <c r="O637" i="2"/>
  <c r="P637" i="2"/>
  <c r="O638" i="2"/>
  <c r="P638" i="2"/>
  <c r="O639" i="2"/>
  <c r="P639" i="2"/>
  <c r="O640" i="2"/>
  <c r="P640" i="2"/>
  <c r="O641" i="2"/>
  <c r="P641" i="2"/>
  <c r="O642" i="2"/>
  <c r="P642" i="2"/>
  <c r="O643" i="2"/>
  <c r="P643" i="2"/>
  <c r="O644" i="2"/>
  <c r="P644" i="2"/>
  <c r="O645" i="2"/>
  <c r="P645" i="2"/>
  <c r="O646" i="2"/>
  <c r="P646" i="2"/>
  <c r="O647" i="2"/>
  <c r="P647" i="2"/>
  <c r="O648" i="2"/>
  <c r="P648" i="2"/>
  <c r="O649" i="2"/>
  <c r="P649" i="2"/>
  <c r="O650" i="2"/>
  <c r="P650" i="2"/>
  <c r="O651" i="2"/>
  <c r="P651" i="2"/>
  <c r="O652" i="2"/>
  <c r="P652" i="2"/>
  <c r="O653" i="2"/>
  <c r="P653" i="2"/>
  <c r="O654" i="2"/>
  <c r="P654" i="2"/>
  <c r="O655" i="2"/>
  <c r="P655" i="2"/>
  <c r="O656" i="2"/>
  <c r="P656" i="2"/>
  <c r="O657" i="2"/>
  <c r="P657" i="2"/>
  <c r="O658" i="2"/>
  <c r="P658" i="2"/>
  <c r="O659" i="2"/>
  <c r="P659" i="2"/>
  <c r="O660" i="2"/>
  <c r="P660" i="2"/>
  <c r="O661" i="2"/>
  <c r="P661" i="2"/>
  <c r="O662" i="2"/>
  <c r="P662" i="2"/>
  <c r="O663" i="2"/>
  <c r="P663" i="2"/>
  <c r="O664" i="2"/>
  <c r="P664" i="2"/>
  <c r="O665" i="2"/>
  <c r="P665" i="2"/>
  <c r="O666" i="2"/>
  <c r="P666" i="2"/>
  <c r="O667" i="2"/>
  <c r="P667" i="2"/>
  <c r="O668" i="2"/>
  <c r="P668" i="2"/>
  <c r="O669" i="2"/>
  <c r="P669" i="2"/>
  <c r="O670" i="2"/>
  <c r="P670" i="2"/>
  <c r="O671" i="2"/>
  <c r="P671" i="2"/>
  <c r="O672" i="2"/>
  <c r="P672" i="2"/>
  <c r="O673" i="2"/>
  <c r="P673" i="2"/>
  <c r="O674" i="2"/>
  <c r="P674" i="2"/>
  <c r="O675" i="2"/>
  <c r="P675" i="2"/>
  <c r="O676" i="2"/>
  <c r="P676" i="2"/>
  <c r="O677" i="2"/>
  <c r="P677" i="2"/>
  <c r="O678" i="2"/>
  <c r="P678" i="2"/>
  <c r="O679" i="2"/>
  <c r="P679" i="2"/>
  <c r="O680" i="2"/>
  <c r="P680" i="2"/>
  <c r="O681" i="2"/>
  <c r="P681" i="2"/>
  <c r="O682" i="2"/>
  <c r="P682" i="2"/>
  <c r="O683" i="2"/>
  <c r="P683" i="2"/>
  <c r="O684" i="2"/>
  <c r="P684" i="2"/>
  <c r="O685" i="2"/>
  <c r="P685" i="2"/>
  <c r="O686" i="2"/>
  <c r="P686" i="2"/>
  <c r="O687" i="2"/>
  <c r="P687" i="2"/>
  <c r="O688" i="2"/>
  <c r="P688" i="2"/>
  <c r="O689" i="2"/>
  <c r="P689" i="2"/>
  <c r="O690" i="2"/>
  <c r="P690" i="2"/>
  <c r="O691" i="2"/>
  <c r="P691" i="2"/>
  <c r="O692" i="2"/>
  <c r="P692" i="2"/>
  <c r="O693" i="2"/>
  <c r="P693" i="2"/>
  <c r="O694" i="2"/>
  <c r="P694" i="2"/>
  <c r="O695" i="2"/>
  <c r="P695" i="2"/>
  <c r="O696" i="2"/>
  <c r="P696" i="2"/>
  <c r="O697" i="2"/>
  <c r="P697" i="2"/>
  <c r="O698" i="2"/>
  <c r="P698" i="2"/>
  <c r="O699" i="2"/>
  <c r="P699" i="2"/>
  <c r="O700" i="2"/>
  <c r="P700" i="2"/>
  <c r="O701" i="2"/>
  <c r="P701" i="2"/>
  <c r="O702" i="2"/>
  <c r="P702" i="2"/>
  <c r="O703" i="2"/>
  <c r="P703" i="2"/>
  <c r="O704" i="2"/>
  <c r="P704" i="2"/>
  <c r="O705" i="2"/>
  <c r="P705" i="2"/>
  <c r="O706" i="2"/>
  <c r="P706" i="2"/>
  <c r="O707" i="2"/>
  <c r="P707" i="2"/>
  <c r="O708" i="2"/>
  <c r="P708" i="2"/>
  <c r="O709" i="2"/>
  <c r="P709" i="2"/>
  <c r="O710" i="2"/>
  <c r="P710" i="2"/>
  <c r="O711" i="2"/>
  <c r="P711" i="2"/>
  <c r="O712" i="2"/>
  <c r="P712" i="2"/>
  <c r="O713" i="2"/>
  <c r="P713" i="2"/>
  <c r="O714" i="2"/>
  <c r="P714" i="2"/>
  <c r="O715" i="2"/>
  <c r="P715" i="2"/>
  <c r="O716" i="2"/>
  <c r="P716" i="2"/>
  <c r="O717" i="2"/>
  <c r="P717" i="2"/>
  <c r="O718" i="2"/>
  <c r="P718" i="2"/>
  <c r="O719" i="2"/>
  <c r="P719" i="2"/>
  <c r="O720" i="2"/>
  <c r="P720" i="2"/>
  <c r="O721" i="2"/>
  <c r="P721" i="2"/>
  <c r="O722" i="2"/>
  <c r="P722" i="2"/>
  <c r="O723" i="2"/>
  <c r="P723" i="2"/>
  <c r="O724" i="2"/>
  <c r="P724" i="2"/>
  <c r="O725" i="2"/>
  <c r="P725" i="2"/>
  <c r="O726" i="2"/>
  <c r="P726" i="2"/>
  <c r="O727" i="2"/>
  <c r="P727" i="2"/>
  <c r="O728" i="2"/>
  <c r="P728" i="2"/>
  <c r="O729" i="2"/>
  <c r="P729" i="2"/>
  <c r="O730" i="2"/>
  <c r="P730" i="2"/>
  <c r="O731" i="2"/>
  <c r="P731" i="2"/>
  <c r="O732" i="2"/>
  <c r="P732" i="2"/>
  <c r="O733" i="2"/>
  <c r="P733" i="2"/>
  <c r="O734" i="2"/>
  <c r="P734" i="2"/>
  <c r="O735" i="2"/>
  <c r="P735" i="2"/>
  <c r="O736" i="2"/>
  <c r="P736" i="2"/>
  <c r="O737" i="2"/>
  <c r="P737" i="2"/>
  <c r="O738" i="2"/>
  <c r="P738" i="2"/>
  <c r="O739" i="2"/>
  <c r="P739" i="2"/>
  <c r="O740" i="2"/>
  <c r="P740" i="2"/>
  <c r="O741" i="2"/>
  <c r="P741" i="2"/>
  <c r="O742" i="2"/>
  <c r="P742" i="2"/>
  <c r="O743" i="2"/>
  <c r="P743" i="2"/>
  <c r="O744" i="2"/>
  <c r="P744" i="2"/>
  <c r="O745" i="2"/>
  <c r="P745" i="2"/>
  <c r="O746" i="2"/>
  <c r="P746" i="2"/>
  <c r="O747" i="2"/>
  <c r="P747" i="2"/>
  <c r="O748" i="2"/>
  <c r="P748" i="2"/>
  <c r="O749" i="2"/>
  <c r="P749" i="2"/>
  <c r="O750" i="2"/>
  <c r="P750" i="2"/>
  <c r="O751" i="2"/>
  <c r="P751" i="2"/>
  <c r="O752" i="2"/>
  <c r="P752" i="2"/>
  <c r="O753" i="2"/>
  <c r="P753" i="2"/>
  <c r="O754" i="2"/>
  <c r="P754" i="2"/>
  <c r="O755" i="2"/>
  <c r="P755" i="2"/>
  <c r="O756" i="2"/>
  <c r="P756" i="2"/>
  <c r="O757" i="2"/>
  <c r="P757" i="2"/>
  <c r="O758" i="2"/>
  <c r="P758" i="2"/>
  <c r="O759" i="2"/>
  <c r="P759" i="2"/>
  <c r="O760" i="2"/>
  <c r="P760" i="2"/>
  <c r="O761" i="2"/>
  <c r="P761" i="2"/>
  <c r="O762" i="2"/>
  <c r="P762" i="2"/>
  <c r="O763" i="2"/>
  <c r="P763" i="2"/>
  <c r="O764" i="2"/>
  <c r="P764" i="2"/>
  <c r="O765" i="2"/>
  <c r="P765" i="2"/>
  <c r="O766" i="2"/>
  <c r="P766" i="2"/>
  <c r="O767" i="2"/>
  <c r="P767" i="2"/>
  <c r="O768" i="2"/>
  <c r="P768" i="2"/>
  <c r="O769" i="2"/>
  <c r="P769" i="2"/>
  <c r="O770" i="2"/>
  <c r="P770" i="2"/>
  <c r="O771" i="2"/>
  <c r="P771" i="2"/>
  <c r="O772" i="2"/>
  <c r="P772" i="2"/>
  <c r="O773" i="2"/>
  <c r="P773" i="2"/>
  <c r="O774" i="2"/>
  <c r="P774" i="2"/>
  <c r="O775" i="2"/>
  <c r="P775" i="2"/>
  <c r="O776" i="2"/>
  <c r="P776" i="2"/>
  <c r="O777" i="2"/>
  <c r="P777" i="2"/>
  <c r="O778" i="2"/>
  <c r="P778" i="2"/>
  <c r="O779" i="2"/>
  <c r="P779" i="2"/>
  <c r="O780" i="2"/>
  <c r="P780" i="2"/>
  <c r="O781" i="2"/>
  <c r="P781" i="2"/>
  <c r="O782" i="2"/>
  <c r="P782" i="2"/>
  <c r="O783" i="2"/>
  <c r="P783" i="2"/>
  <c r="O784" i="2"/>
  <c r="P784" i="2"/>
  <c r="O785" i="2"/>
  <c r="P785" i="2"/>
  <c r="O786" i="2"/>
  <c r="P786" i="2"/>
  <c r="O787" i="2"/>
  <c r="P787" i="2"/>
  <c r="O788" i="2"/>
  <c r="P788" i="2"/>
  <c r="O789" i="2"/>
  <c r="P789" i="2"/>
  <c r="O790" i="2"/>
  <c r="P790" i="2"/>
  <c r="O791" i="2"/>
  <c r="P791" i="2"/>
  <c r="O792" i="2"/>
  <c r="P792" i="2"/>
  <c r="O793" i="2"/>
  <c r="P793" i="2"/>
  <c r="O794" i="2"/>
  <c r="P794" i="2"/>
  <c r="O795" i="2"/>
  <c r="P795" i="2"/>
  <c r="O796" i="2"/>
  <c r="P796" i="2"/>
  <c r="O797" i="2"/>
  <c r="P797" i="2"/>
  <c r="O798" i="2"/>
  <c r="P798" i="2"/>
  <c r="O799" i="2"/>
  <c r="P799" i="2"/>
  <c r="O800" i="2"/>
  <c r="P800" i="2"/>
  <c r="O801" i="2"/>
  <c r="P801" i="2"/>
  <c r="O802" i="2"/>
  <c r="P802" i="2"/>
  <c r="O803" i="2"/>
  <c r="P803" i="2"/>
  <c r="O804" i="2"/>
  <c r="P804" i="2"/>
  <c r="O805" i="2"/>
  <c r="P805" i="2"/>
  <c r="O806" i="2"/>
  <c r="P806" i="2"/>
  <c r="O807" i="2"/>
  <c r="P807" i="2"/>
  <c r="O808" i="2"/>
  <c r="P808" i="2"/>
  <c r="O809" i="2"/>
  <c r="P809" i="2"/>
  <c r="O810" i="2"/>
  <c r="P810" i="2"/>
  <c r="O811" i="2"/>
  <c r="P811" i="2"/>
  <c r="O812" i="2"/>
  <c r="P812" i="2"/>
  <c r="O813" i="2"/>
  <c r="P813" i="2"/>
  <c r="O814" i="2"/>
  <c r="P814" i="2"/>
  <c r="O815" i="2"/>
  <c r="P815" i="2"/>
  <c r="O816" i="2"/>
  <c r="P816" i="2"/>
  <c r="O817" i="2"/>
  <c r="P817" i="2"/>
  <c r="O818" i="2"/>
  <c r="P818" i="2"/>
  <c r="O819" i="2"/>
  <c r="P819" i="2"/>
  <c r="O820" i="2"/>
  <c r="P820" i="2"/>
  <c r="O821" i="2"/>
  <c r="P821" i="2"/>
  <c r="O822" i="2"/>
  <c r="P822" i="2"/>
  <c r="O823" i="2"/>
  <c r="P823" i="2"/>
  <c r="O824" i="2"/>
  <c r="P824" i="2"/>
  <c r="O825" i="2"/>
  <c r="P825" i="2"/>
  <c r="O826" i="2"/>
  <c r="P826" i="2"/>
  <c r="O827" i="2"/>
  <c r="P827" i="2"/>
  <c r="O828" i="2"/>
  <c r="P828" i="2"/>
  <c r="O829" i="2"/>
  <c r="P829" i="2"/>
  <c r="O830" i="2"/>
  <c r="P830" i="2"/>
  <c r="O831" i="2"/>
  <c r="P831" i="2"/>
  <c r="O832" i="2"/>
  <c r="P832" i="2"/>
  <c r="O833" i="2"/>
  <c r="P833" i="2"/>
  <c r="O834" i="2"/>
  <c r="P834" i="2"/>
  <c r="O835" i="2"/>
  <c r="P835" i="2"/>
  <c r="O836" i="2"/>
  <c r="P836" i="2"/>
  <c r="O837" i="2"/>
  <c r="P837" i="2"/>
  <c r="O838" i="2"/>
  <c r="P838" i="2"/>
  <c r="O839" i="2"/>
  <c r="P839" i="2"/>
  <c r="O840" i="2"/>
  <c r="P840" i="2"/>
  <c r="O841" i="2"/>
  <c r="P841" i="2"/>
  <c r="O842" i="2"/>
  <c r="P842" i="2"/>
  <c r="O843" i="2"/>
  <c r="P843" i="2"/>
  <c r="O844" i="2"/>
  <c r="P844" i="2"/>
  <c r="O845" i="2"/>
  <c r="P845" i="2"/>
  <c r="O846" i="2"/>
  <c r="P846" i="2"/>
  <c r="O847" i="2"/>
  <c r="P847" i="2"/>
  <c r="O848" i="2"/>
  <c r="P848" i="2"/>
  <c r="O849" i="2"/>
  <c r="P849" i="2"/>
  <c r="O850" i="2"/>
  <c r="P850" i="2"/>
  <c r="O851" i="2"/>
  <c r="P851" i="2"/>
  <c r="O852" i="2"/>
  <c r="P852" i="2"/>
  <c r="O853" i="2"/>
  <c r="P853" i="2"/>
  <c r="O854" i="2"/>
  <c r="P854" i="2"/>
  <c r="O855" i="2"/>
  <c r="P855" i="2"/>
  <c r="O856" i="2"/>
  <c r="P856" i="2"/>
  <c r="O857" i="2"/>
  <c r="P857" i="2"/>
  <c r="O858" i="2"/>
  <c r="P858" i="2"/>
  <c r="O859" i="2"/>
  <c r="P859" i="2"/>
  <c r="O860" i="2"/>
  <c r="P860" i="2"/>
  <c r="O861" i="2"/>
  <c r="P861" i="2"/>
  <c r="O862" i="2"/>
  <c r="P862" i="2"/>
  <c r="O863" i="2"/>
  <c r="P863" i="2"/>
  <c r="O864" i="2"/>
  <c r="P864" i="2"/>
  <c r="O865" i="2"/>
  <c r="P865" i="2"/>
  <c r="O866" i="2"/>
  <c r="P866" i="2"/>
  <c r="O867" i="2"/>
  <c r="P867" i="2"/>
  <c r="O868" i="2"/>
  <c r="P868" i="2"/>
  <c r="O869" i="2"/>
  <c r="P869" i="2"/>
  <c r="O870" i="2"/>
  <c r="P870" i="2"/>
  <c r="O871" i="2"/>
  <c r="P871" i="2"/>
  <c r="O872" i="2"/>
  <c r="P872" i="2"/>
  <c r="O873" i="2"/>
  <c r="P873" i="2"/>
  <c r="O874" i="2"/>
  <c r="P874" i="2"/>
  <c r="O875" i="2"/>
  <c r="P875" i="2"/>
  <c r="O876" i="2"/>
  <c r="P876" i="2"/>
  <c r="O877" i="2"/>
  <c r="P877" i="2"/>
  <c r="O878" i="2"/>
  <c r="P878" i="2"/>
  <c r="O879" i="2"/>
  <c r="P879" i="2"/>
  <c r="O880" i="2"/>
  <c r="P880" i="2"/>
  <c r="O881" i="2"/>
  <c r="P881" i="2"/>
  <c r="O882" i="2"/>
  <c r="O883" i="2"/>
  <c r="P883" i="2"/>
  <c r="O884" i="2"/>
  <c r="P884" i="2"/>
  <c r="O885" i="2"/>
  <c r="P885" i="2"/>
  <c r="O886" i="2"/>
  <c r="P886" i="2"/>
  <c r="O887" i="2"/>
  <c r="P887" i="2"/>
  <c r="O888" i="2"/>
  <c r="P888" i="2"/>
  <c r="O889" i="2"/>
  <c r="P889" i="2"/>
  <c r="O890" i="2"/>
  <c r="P890" i="2"/>
  <c r="O891" i="2"/>
  <c r="P891" i="2"/>
  <c r="O892" i="2"/>
  <c r="P892" i="2"/>
  <c r="O893" i="2"/>
  <c r="P893" i="2"/>
  <c r="O894" i="2"/>
  <c r="P894" i="2"/>
  <c r="O895" i="2"/>
  <c r="P895" i="2"/>
  <c r="O896" i="2"/>
  <c r="P896" i="2"/>
  <c r="O897" i="2"/>
  <c r="P897" i="2"/>
  <c r="O898" i="2"/>
  <c r="P898" i="2"/>
  <c r="O899" i="2"/>
  <c r="P899" i="2"/>
  <c r="O900" i="2"/>
  <c r="P900" i="2"/>
  <c r="O901" i="2"/>
  <c r="P901" i="2"/>
  <c r="O902" i="2"/>
  <c r="P902" i="2"/>
  <c r="O903" i="2"/>
  <c r="P903" i="2"/>
  <c r="O904" i="2"/>
  <c r="P904" i="2"/>
  <c r="O905" i="2"/>
  <c r="P905" i="2"/>
  <c r="O906" i="2"/>
  <c r="P906" i="2"/>
  <c r="O907" i="2"/>
  <c r="P907" i="2"/>
  <c r="O908" i="2"/>
  <c r="P908" i="2"/>
  <c r="O909" i="2"/>
  <c r="O910" i="2"/>
  <c r="P910" i="2"/>
  <c r="O911" i="2"/>
  <c r="P911" i="2"/>
  <c r="O912" i="2"/>
  <c r="P912" i="2"/>
  <c r="O913" i="2"/>
  <c r="P913" i="2"/>
  <c r="O914" i="2"/>
  <c r="P914" i="2"/>
  <c r="O915" i="2"/>
  <c r="P915" i="2"/>
  <c r="O916" i="2"/>
  <c r="P916" i="2"/>
  <c r="O917" i="2"/>
  <c r="P917" i="2"/>
  <c r="O918" i="2"/>
  <c r="P918" i="2"/>
  <c r="O919" i="2"/>
  <c r="P919" i="2"/>
  <c r="O920" i="2"/>
  <c r="P920" i="2"/>
  <c r="O921" i="2"/>
  <c r="P921" i="2"/>
  <c r="O922" i="2"/>
  <c r="P922" i="2"/>
  <c r="O923" i="2"/>
  <c r="P923" i="2"/>
  <c r="O924" i="2"/>
  <c r="P924" i="2"/>
  <c r="O925" i="2"/>
  <c r="P925" i="2"/>
  <c r="O926" i="2"/>
  <c r="P926" i="2"/>
  <c r="O927" i="2"/>
  <c r="P927" i="2"/>
  <c r="O928" i="2"/>
  <c r="P928" i="2"/>
  <c r="O929" i="2"/>
  <c r="P929" i="2"/>
  <c r="O930" i="2"/>
  <c r="P930" i="2"/>
  <c r="O931" i="2"/>
  <c r="P931" i="2"/>
  <c r="O932" i="2"/>
  <c r="P932" i="2"/>
  <c r="O933" i="2"/>
  <c r="P933" i="2"/>
  <c r="O934" i="2"/>
  <c r="P934" i="2"/>
  <c r="O935" i="2"/>
  <c r="P935" i="2"/>
  <c r="O936" i="2"/>
  <c r="O937" i="2"/>
  <c r="P937" i="2"/>
  <c r="O938" i="2"/>
  <c r="P938" i="2"/>
  <c r="O939" i="2"/>
  <c r="P939" i="2"/>
  <c r="O940" i="2"/>
  <c r="P940" i="2"/>
  <c r="O941" i="2"/>
  <c r="P941" i="2"/>
  <c r="O942" i="2"/>
  <c r="P942" i="2"/>
  <c r="O943" i="2"/>
  <c r="P943" i="2"/>
  <c r="O944" i="2"/>
  <c r="P944" i="2"/>
  <c r="O945" i="2"/>
  <c r="P945" i="2"/>
  <c r="O946" i="2"/>
  <c r="P946" i="2"/>
  <c r="O947" i="2"/>
  <c r="P947" i="2"/>
  <c r="O948" i="2"/>
  <c r="P948" i="2"/>
  <c r="O949" i="2"/>
  <c r="P949" i="2"/>
  <c r="O950" i="2"/>
  <c r="P950" i="2"/>
  <c r="O951" i="2"/>
  <c r="P951" i="2"/>
  <c r="O952" i="2"/>
  <c r="P952" i="2"/>
  <c r="O953" i="2"/>
  <c r="P953" i="2"/>
  <c r="O954" i="2"/>
  <c r="P954" i="2"/>
  <c r="O955" i="2"/>
  <c r="P955" i="2"/>
  <c r="O956" i="2"/>
  <c r="P956" i="2"/>
  <c r="O957" i="2"/>
  <c r="P957" i="2"/>
  <c r="O958" i="2"/>
  <c r="P958" i="2"/>
  <c r="O959" i="2"/>
  <c r="P959" i="2"/>
  <c r="O960" i="2"/>
  <c r="P960" i="2"/>
  <c r="O961" i="2"/>
  <c r="P961" i="2"/>
  <c r="O962" i="2"/>
  <c r="P962" i="2"/>
  <c r="O963" i="2"/>
  <c r="O964" i="2"/>
  <c r="P964" i="2"/>
  <c r="O965" i="2"/>
  <c r="P965" i="2"/>
  <c r="O966" i="2"/>
  <c r="P966" i="2"/>
  <c r="O967" i="2"/>
  <c r="P967" i="2"/>
  <c r="O968" i="2"/>
  <c r="P968" i="2"/>
  <c r="O969" i="2"/>
  <c r="P969" i="2"/>
  <c r="O970" i="2"/>
  <c r="P970" i="2"/>
  <c r="O971" i="2"/>
  <c r="P971" i="2"/>
  <c r="O972" i="2"/>
  <c r="P972" i="2"/>
  <c r="O973" i="2"/>
  <c r="P973" i="2"/>
  <c r="O974" i="2"/>
  <c r="P974" i="2"/>
  <c r="O975" i="2"/>
  <c r="P975" i="2"/>
  <c r="O976" i="2"/>
  <c r="P976" i="2"/>
  <c r="O977" i="2"/>
  <c r="P977" i="2"/>
  <c r="O978" i="2"/>
  <c r="P978" i="2"/>
  <c r="O979" i="2"/>
  <c r="P979" i="2"/>
  <c r="O980" i="2"/>
  <c r="P980" i="2"/>
  <c r="O981" i="2"/>
  <c r="P981" i="2"/>
  <c r="O982" i="2"/>
  <c r="P982" i="2"/>
  <c r="O983" i="2"/>
  <c r="P983" i="2"/>
  <c r="O984" i="2"/>
  <c r="P984" i="2"/>
  <c r="O985" i="2"/>
  <c r="P985" i="2"/>
  <c r="O986" i="2"/>
  <c r="P986" i="2"/>
  <c r="O987" i="2"/>
  <c r="P987" i="2"/>
  <c r="O988" i="2"/>
  <c r="P988" i="2"/>
  <c r="O989" i="2"/>
  <c r="P989" i="2"/>
  <c r="O990" i="2"/>
  <c r="O991" i="2"/>
  <c r="P991" i="2"/>
  <c r="O992" i="2"/>
  <c r="P992" i="2"/>
  <c r="O993" i="2"/>
  <c r="P993" i="2"/>
  <c r="O994" i="2"/>
  <c r="P994" i="2"/>
  <c r="O995" i="2"/>
  <c r="P995" i="2"/>
  <c r="O996" i="2"/>
  <c r="P996" i="2"/>
  <c r="O997" i="2"/>
  <c r="P997" i="2"/>
  <c r="O998" i="2"/>
  <c r="P998" i="2"/>
  <c r="O999" i="2"/>
  <c r="P999" i="2"/>
  <c r="O1000" i="2"/>
  <c r="P1000" i="2"/>
  <c r="O1001" i="2"/>
  <c r="P1001" i="2"/>
  <c r="O1002" i="2"/>
  <c r="P1002" i="2"/>
  <c r="O1003" i="2"/>
  <c r="P1003" i="2"/>
  <c r="O1004" i="2"/>
  <c r="P1004" i="2"/>
  <c r="O1005" i="2"/>
  <c r="P1005" i="2"/>
  <c r="O1006" i="2"/>
  <c r="P1006" i="2"/>
  <c r="O1007" i="2"/>
  <c r="P1007" i="2"/>
  <c r="O1008" i="2"/>
  <c r="P1008" i="2"/>
  <c r="O1009" i="2"/>
  <c r="P1009" i="2"/>
  <c r="O1010" i="2"/>
  <c r="P1010" i="2"/>
  <c r="O1011" i="2"/>
  <c r="P1011" i="2"/>
  <c r="O1012" i="2"/>
  <c r="P1012" i="2"/>
  <c r="O1013" i="2"/>
  <c r="P1013" i="2"/>
  <c r="O1014" i="2"/>
  <c r="P1014" i="2"/>
  <c r="O1015" i="2"/>
  <c r="P1015" i="2"/>
  <c r="O1016" i="2"/>
  <c r="P1016" i="2"/>
  <c r="O1017" i="2"/>
  <c r="O1018" i="2"/>
  <c r="P1018" i="2"/>
  <c r="O1019" i="2"/>
  <c r="P1019" i="2"/>
  <c r="O1020" i="2"/>
  <c r="P1020" i="2"/>
  <c r="O1021" i="2"/>
  <c r="P1021" i="2"/>
  <c r="O1022" i="2"/>
  <c r="P1022" i="2"/>
  <c r="O1023" i="2"/>
  <c r="P1023" i="2"/>
  <c r="O1024" i="2"/>
  <c r="P1024" i="2"/>
  <c r="O1025" i="2"/>
  <c r="P1025" i="2"/>
  <c r="O1026" i="2"/>
  <c r="P1026" i="2"/>
  <c r="O1027" i="2"/>
  <c r="P1027" i="2"/>
  <c r="O1028" i="2"/>
  <c r="P1028" i="2"/>
  <c r="O1029" i="2"/>
  <c r="P1029" i="2"/>
  <c r="O1030" i="2"/>
  <c r="P1030" i="2"/>
  <c r="O1031" i="2"/>
  <c r="P1031" i="2"/>
  <c r="O1032" i="2"/>
  <c r="P1032" i="2"/>
  <c r="O1033" i="2"/>
  <c r="P1033" i="2"/>
  <c r="O1034" i="2"/>
  <c r="P1034" i="2"/>
  <c r="O1035" i="2"/>
  <c r="P1035" i="2"/>
  <c r="O1036" i="2"/>
  <c r="P1036" i="2"/>
  <c r="O1037" i="2"/>
  <c r="P1037" i="2"/>
  <c r="O1038" i="2"/>
  <c r="P1038" i="2"/>
  <c r="O1039" i="2"/>
  <c r="P1039" i="2"/>
  <c r="O1040" i="2"/>
  <c r="P1040" i="2"/>
  <c r="O1041" i="2"/>
  <c r="P1041" i="2"/>
  <c r="O1042" i="2"/>
  <c r="P1042" i="2"/>
  <c r="O1043" i="2"/>
  <c r="P1043" i="2"/>
  <c r="O1044" i="2"/>
  <c r="O1045" i="2"/>
  <c r="P1045" i="2"/>
  <c r="O1046" i="2"/>
  <c r="P1046" i="2"/>
  <c r="O1047" i="2"/>
  <c r="P1047" i="2"/>
  <c r="O1048" i="2"/>
  <c r="P1048" i="2"/>
  <c r="O1049" i="2"/>
  <c r="P1049" i="2"/>
  <c r="O1050" i="2"/>
  <c r="P1050" i="2"/>
  <c r="O1051" i="2"/>
  <c r="P1051" i="2"/>
  <c r="O1052" i="2"/>
  <c r="P1052" i="2"/>
  <c r="O1053" i="2"/>
  <c r="P1053" i="2"/>
  <c r="O1054" i="2"/>
  <c r="P1054" i="2"/>
  <c r="O1055" i="2"/>
  <c r="P1055" i="2"/>
  <c r="O1056" i="2"/>
  <c r="P1056" i="2"/>
  <c r="O1057" i="2"/>
  <c r="P1057" i="2"/>
  <c r="O1058" i="2"/>
  <c r="P1058" i="2"/>
  <c r="O1059" i="2"/>
  <c r="P1059" i="2"/>
  <c r="O1060" i="2"/>
  <c r="P1060" i="2"/>
  <c r="O1061" i="2"/>
  <c r="P1061" i="2"/>
  <c r="O1062" i="2"/>
  <c r="P1062" i="2"/>
  <c r="O1063" i="2"/>
  <c r="P1063" i="2"/>
  <c r="O1064" i="2"/>
  <c r="P1064" i="2"/>
  <c r="O1065" i="2"/>
  <c r="P1065" i="2"/>
  <c r="O1066" i="2"/>
  <c r="P1066" i="2"/>
  <c r="O1067" i="2"/>
  <c r="P1067" i="2"/>
  <c r="O1068" i="2"/>
  <c r="P1068" i="2"/>
  <c r="O1069" i="2"/>
  <c r="P1069" i="2"/>
  <c r="O1070" i="2"/>
  <c r="P1070" i="2"/>
  <c r="O1071" i="2"/>
  <c r="O1072" i="2"/>
  <c r="P1072" i="2"/>
  <c r="O1073" i="2"/>
  <c r="P1073" i="2"/>
  <c r="O1074" i="2"/>
  <c r="P1074" i="2"/>
  <c r="O1075" i="2"/>
  <c r="P1075" i="2"/>
  <c r="O1076" i="2"/>
  <c r="P1076" i="2"/>
  <c r="O1077" i="2"/>
  <c r="P1077" i="2"/>
  <c r="O1078" i="2"/>
  <c r="P1078" i="2"/>
  <c r="O1079" i="2"/>
  <c r="P1079" i="2"/>
  <c r="O1080" i="2"/>
  <c r="P1080" i="2"/>
  <c r="O1081" i="2"/>
  <c r="P1081" i="2"/>
  <c r="O1082" i="2"/>
  <c r="P1082" i="2"/>
  <c r="O1083" i="2"/>
  <c r="P1083" i="2"/>
  <c r="O1084" i="2"/>
  <c r="P1084" i="2"/>
  <c r="O1085" i="2"/>
  <c r="P1085" i="2"/>
  <c r="O1086" i="2"/>
  <c r="P1086" i="2"/>
  <c r="O1087" i="2"/>
  <c r="P1087" i="2"/>
  <c r="O1088" i="2"/>
  <c r="P1088" i="2"/>
  <c r="O1089" i="2"/>
  <c r="P1089" i="2"/>
  <c r="O1090" i="2"/>
  <c r="P1090" i="2"/>
  <c r="O1091" i="2"/>
  <c r="P1091" i="2"/>
  <c r="O1092" i="2"/>
  <c r="P1092" i="2"/>
  <c r="O1093" i="2"/>
  <c r="P1093" i="2"/>
  <c r="O1094" i="2"/>
  <c r="P1094" i="2"/>
  <c r="O1095" i="2"/>
  <c r="P1095" i="2"/>
  <c r="O1096" i="2"/>
  <c r="P1096" i="2"/>
  <c r="O1097" i="2"/>
  <c r="P1097" i="2"/>
  <c r="O1098" i="2"/>
  <c r="O1099" i="2"/>
  <c r="P1099" i="2"/>
  <c r="O1100" i="2"/>
  <c r="P1100" i="2"/>
  <c r="O1101" i="2"/>
  <c r="P1101" i="2"/>
  <c r="O1102" i="2"/>
  <c r="P1102" i="2"/>
  <c r="O1103" i="2"/>
  <c r="P1103" i="2"/>
  <c r="O1104" i="2"/>
  <c r="P1104" i="2"/>
  <c r="O1105" i="2"/>
  <c r="P1105" i="2"/>
  <c r="O1106" i="2"/>
  <c r="P1106" i="2"/>
  <c r="O1107" i="2"/>
  <c r="P1107" i="2"/>
  <c r="O1108" i="2"/>
  <c r="P1108" i="2"/>
  <c r="O1109" i="2"/>
  <c r="P1109" i="2"/>
  <c r="O1110" i="2"/>
  <c r="P1110" i="2"/>
  <c r="O1111" i="2"/>
  <c r="P1111" i="2"/>
  <c r="O1112" i="2"/>
  <c r="P1112" i="2"/>
  <c r="O1113" i="2"/>
  <c r="P1113" i="2"/>
  <c r="O1114" i="2"/>
  <c r="P1114" i="2"/>
  <c r="O1115" i="2"/>
  <c r="P1115" i="2"/>
  <c r="O1116" i="2"/>
  <c r="P1116" i="2"/>
  <c r="O1117" i="2"/>
  <c r="P1117" i="2"/>
  <c r="O1118" i="2"/>
  <c r="P1118" i="2"/>
  <c r="O1119" i="2"/>
  <c r="P1119" i="2"/>
  <c r="O1120" i="2"/>
  <c r="P1120" i="2"/>
  <c r="O1121" i="2"/>
  <c r="P1121" i="2"/>
  <c r="O1122" i="2"/>
  <c r="P1122" i="2"/>
  <c r="O1123" i="2"/>
  <c r="P1123" i="2"/>
  <c r="O1124" i="2"/>
  <c r="P1124" i="2"/>
  <c r="O1125" i="2"/>
  <c r="O1126" i="2"/>
  <c r="P1126" i="2"/>
  <c r="O1127" i="2"/>
  <c r="P1127" i="2"/>
  <c r="O1128" i="2"/>
  <c r="P1128" i="2"/>
  <c r="O1129" i="2"/>
  <c r="P1129" i="2"/>
  <c r="O1130" i="2"/>
  <c r="P1130" i="2"/>
  <c r="O1131" i="2"/>
  <c r="P1131" i="2"/>
  <c r="O1132" i="2"/>
  <c r="P1132" i="2"/>
  <c r="O1133" i="2"/>
  <c r="P1133" i="2"/>
  <c r="O1134" i="2"/>
  <c r="P1134" i="2"/>
  <c r="O1135" i="2"/>
  <c r="P1135" i="2"/>
  <c r="O1136" i="2"/>
  <c r="P1136" i="2"/>
  <c r="O1137" i="2"/>
  <c r="P1137" i="2"/>
  <c r="O1138" i="2"/>
  <c r="P1138" i="2"/>
  <c r="O1139" i="2"/>
  <c r="P1139" i="2"/>
  <c r="O1140" i="2"/>
  <c r="P1140" i="2"/>
  <c r="O1141" i="2"/>
  <c r="P1141" i="2"/>
  <c r="O1142" i="2"/>
  <c r="P1142" i="2"/>
  <c r="O1143" i="2"/>
  <c r="P1143" i="2"/>
  <c r="O1144" i="2"/>
  <c r="P1144" i="2"/>
  <c r="O1145" i="2"/>
  <c r="P1145" i="2"/>
  <c r="O1146" i="2"/>
  <c r="P1146" i="2"/>
  <c r="O1147" i="2"/>
  <c r="P1147" i="2"/>
  <c r="O1148" i="2"/>
  <c r="P1148" i="2"/>
  <c r="O1149" i="2"/>
  <c r="P1149" i="2"/>
  <c r="O1150" i="2"/>
  <c r="P1150" i="2"/>
  <c r="O1151" i="2"/>
  <c r="P1151" i="2"/>
  <c r="O1152" i="2"/>
  <c r="O1153" i="2"/>
  <c r="P1153" i="2"/>
  <c r="O1154" i="2"/>
  <c r="P1154" i="2"/>
  <c r="O1155" i="2"/>
  <c r="P1155" i="2"/>
  <c r="O1156" i="2"/>
  <c r="P1156" i="2"/>
  <c r="O1157" i="2"/>
  <c r="P1157" i="2"/>
  <c r="O1158" i="2"/>
  <c r="P1158" i="2"/>
  <c r="O1159" i="2"/>
  <c r="P1159" i="2"/>
  <c r="O1160" i="2"/>
  <c r="P1160" i="2"/>
  <c r="O1161" i="2"/>
  <c r="P1161" i="2"/>
  <c r="O1162" i="2"/>
  <c r="P1162" i="2"/>
  <c r="O1163" i="2"/>
  <c r="P1163" i="2"/>
  <c r="O1164" i="2"/>
  <c r="P1164" i="2"/>
  <c r="O1165" i="2"/>
  <c r="P1165" i="2"/>
  <c r="O1166" i="2"/>
  <c r="P1166" i="2"/>
  <c r="O1167" i="2"/>
  <c r="P1167" i="2"/>
  <c r="O1168" i="2"/>
  <c r="P1168" i="2"/>
  <c r="O1169" i="2"/>
  <c r="P1169" i="2"/>
  <c r="O1170" i="2"/>
  <c r="P1170" i="2"/>
  <c r="O1171" i="2"/>
  <c r="P1171" i="2"/>
  <c r="O1172" i="2"/>
  <c r="P1172" i="2"/>
  <c r="O1173" i="2"/>
  <c r="P1173" i="2"/>
  <c r="O1174" i="2"/>
  <c r="P1174" i="2"/>
  <c r="O1175" i="2"/>
  <c r="P1175" i="2"/>
  <c r="O1176" i="2"/>
  <c r="P1176" i="2"/>
  <c r="O1177" i="2"/>
  <c r="P1177" i="2"/>
  <c r="O1178" i="2"/>
  <c r="P1178" i="2"/>
  <c r="O1179" i="2"/>
  <c r="O1180" i="2"/>
  <c r="P1180" i="2"/>
  <c r="O1181" i="2"/>
  <c r="P1181" i="2"/>
  <c r="O1182" i="2"/>
  <c r="P1182" i="2"/>
  <c r="O1183" i="2"/>
  <c r="P1183" i="2"/>
  <c r="O1184" i="2"/>
  <c r="P1184" i="2"/>
  <c r="O1185" i="2"/>
  <c r="P1185" i="2"/>
  <c r="O1186" i="2"/>
  <c r="P1186" i="2"/>
  <c r="O1187" i="2"/>
  <c r="P1187" i="2"/>
  <c r="O1188" i="2"/>
  <c r="P1188" i="2"/>
  <c r="O1189" i="2"/>
  <c r="P1189" i="2"/>
  <c r="O1190" i="2"/>
  <c r="P1190" i="2"/>
  <c r="O1191" i="2"/>
  <c r="P1191" i="2"/>
  <c r="O1192" i="2"/>
  <c r="P1192" i="2"/>
  <c r="O1193" i="2"/>
  <c r="P1193" i="2"/>
  <c r="O1194" i="2"/>
  <c r="P1194" i="2"/>
  <c r="O1195" i="2"/>
  <c r="P1195" i="2"/>
  <c r="O1196" i="2"/>
  <c r="P1196" i="2"/>
  <c r="O1197" i="2"/>
  <c r="P1197" i="2"/>
  <c r="O1198" i="2"/>
  <c r="P1198" i="2"/>
  <c r="O1199" i="2"/>
  <c r="P1199" i="2"/>
  <c r="O1200" i="2"/>
  <c r="P1200" i="2"/>
  <c r="O1201" i="2"/>
  <c r="P1201" i="2"/>
  <c r="O1202" i="2"/>
  <c r="P1202" i="2"/>
  <c r="O1203" i="2"/>
  <c r="P1203" i="2"/>
  <c r="O1204" i="2"/>
  <c r="P1204" i="2"/>
  <c r="O1205" i="2"/>
  <c r="P1205" i="2"/>
  <c r="O1206" i="2"/>
  <c r="O1207" i="2"/>
  <c r="P1207" i="2"/>
  <c r="O1208" i="2"/>
  <c r="P1208" i="2"/>
  <c r="O1209" i="2"/>
  <c r="P1209" i="2"/>
  <c r="O1210" i="2"/>
  <c r="P1210" i="2"/>
  <c r="O1211" i="2"/>
  <c r="P1211" i="2"/>
  <c r="O1212" i="2"/>
  <c r="P1212" i="2"/>
  <c r="O1213" i="2"/>
  <c r="P1213" i="2"/>
  <c r="O1214" i="2"/>
  <c r="P1214" i="2"/>
  <c r="O1215" i="2"/>
  <c r="O1216" i="2"/>
  <c r="P1216" i="2"/>
  <c r="O1217" i="2"/>
  <c r="P1217" i="2"/>
  <c r="O1218" i="2"/>
  <c r="P1218" i="2"/>
  <c r="O1219" i="2"/>
  <c r="P1219" i="2"/>
  <c r="O1220" i="2"/>
  <c r="P1220" i="2"/>
  <c r="O1221" i="2"/>
  <c r="P1221" i="2"/>
  <c r="O1222" i="2"/>
  <c r="P1222" i="2"/>
  <c r="O1223" i="2"/>
  <c r="P1223" i="2"/>
  <c r="O1224" i="2"/>
  <c r="O1225" i="2"/>
  <c r="P1225" i="2"/>
  <c r="O1226" i="2"/>
  <c r="P1226" i="2"/>
  <c r="O1227" i="2"/>
  <c r="P1227" i="2"/>
  <c r="O1228" i="2"/>
  <c r="P1228" i="2"/>
  <c r="O1229" i="2"/>
  <c r="P1229" i="2"/>
  <c r="O1230" i="2"/>
  <c r="P1230" i="2"/>
  <c r="O1231" i="2"/>
  <c r="P1231" i="2"/>
  <c r="O1232" i="2"/>
  <c r="P1232" i="2"/>
  <c r="O1233" i="2"/>
  <c r="O1234" i="2"/>
  <c r="P1234" i="2"/>
  <c r="O1235" i="2"/>
  <c r="P1235" i="2"/>
  <c r="O1236" i="2"/>
  <c r="P1236" i="2"/>
  <c r="O1237" i="2"/>
  <c r="P1237" i="2"/>
  <c r="O1238" i="2"/>
  <c r="P1238" i="2"/>
  <c r="O1239" i="2"/>
  <c r="P1239" i="2"/>
  <c r="O1240" i="2"/>
  <c r="P1240" i="2"/>
  <c r="O1241" i="2"/>
  <c r="P1241" i="2"/>
  <c r="O1242" i="2"/>
  <c r="O1243" i="2"/>
  <c r="P1243" i="2"/>
  <c r="O1244" i="2"/>
  <c r="P1244" i="2"/>
  <c r="O1245" i="2"/>
  <c r="P1245" i="2"/>
  <c r="O1246" i="2"/>
  <c r="P1246" i="2"/>
  <c r="O1247" i="2"/>
  <c r="P1247" i="2"/>
  <c r="O1248" i="2"/>
  <c r="P1248" i="2"/>
  <c r="O1249" i="2"/>
  <c r="P1249" i="2"/>
  <c r="O1250" i="2"/>
  <c r="P1250" i="2"/>
  <c r="O1251" i="2"/>
  <c r="O1252" i="2"/>
  <c r="P1252" i="2"/>
  <c r="O1253" i="2"/>
  <c r="P1253" i="2"/>
  <c r="O1254" i="2"/>
  <c r="P1254" i="2"/>
  <c r="O1255" i="2"/>
  <c r="P1255" i="2"/>
  <c r="O1256" i="2"/>
  <c r="P1256" i="2"/>
  <c r="O1257" i="2"/>
  <c r="P1257" i="2"/>
  <c r="O1258" i="2"/>
  <c r="P1258" i="2"/>
  <c r="O1259" i="2"/>
  <c r="P1259" i="2"/>
  <c r="O1260" i="2"/>
  <c r="O1261" i="2"/>
  <c r="P1261" i="2"/>
  <c r="O1262" i="2"/>
  <c r="P1262" i="2"/>
  <c r="O1263" i="2"/>
  <c r="P1263" i="2"/>
  <c r="O1264" i="2"/>
  <c r="P1264" i="2"/>
  <c r="O1265" i="2"/>
  <c r="P1265" i="2"/>
  <c r="O1266" i="2"/>
  <c r="P1266" i="2"/>
  <c r="O1267" i="2"/>
  <c r="P1267" i="2"/>
  <c r="O1268" i="2"/>
  <c r="P1268" i="2"/>
  <c r="O1269" i="2"/>
  <c r="O1270" i="2"/>
  <c r="P1270" i="2"/>
  <c r="O1271" i="2"/>
  <c r="P1271" i="2"/>
  <c r="O1272" i="2"/>
  <c r="P1272" i="2"/>
  <c r="O1273" i="2"/>
  <c r="P1273" i="2"/>
  <c r="O1274" i="2"/>
  <c r="P1274" i="2"/>
  <c r="O1275" i="2"/>
  <c r="P1275" i="2"/>
  <c r="O1276" i="2"/>
  <c r="P1276" i="2"/>
  <c r="O1277" i="2"/>
  <c r="P1277" i="2"/>
  <c r="O1278" i="2"/>
  <c r="O1279" i="2"/>
  <c r="P1279" i="2"/>
  <c r="O1280" i="2"/>
  <c r="P1280" i="2"/>
  <c r="O1281" i="2"/>
  <c r="P1281" i="2"/>
  <c r="O1282" i="2"/>
  <c r="P1282" i="2"/>
  <c r="O1283" i="2"/>
  <c r="P1283" i="2"/>
  <c r="O1284" i="2"/>
  <c r="P1284" i="2"/>
  <c r="O1285" i="2"/>
  <c r="P1285" i="2"/>
  <c r="O1286" i="2"/>
  <c r="P1286" i="2"/>
  <c r="O1287" i="2"/>
  <c r="O1288" i="2"/>
  <c r="P1288" i="2"/>
  <c r="O1289" i="2"/>
  <c r="P1289" i="2"/>
  <c r="O1290" i="2"/>
  <c r="P1290" i="2"/>
  <c r="O1291" i="2"/>
  <c r="P1291" i="2"/>
  <c r="O1292" i="2"/>
  <c r="P1292" i="2"/>
  <c r="O1293" i="2"/>
  <c r="P1293" i="2"/>
  <c r="O1294" i="2"/>
  <c r="P1294" i="2"/>
  <c r="O1295" i="2"/>
  <c r="P1295" i="2"/>
  <c r="O1296" i="2"/>
  <c r="O1297" i="2"/>
  <c r="P1297" i="2"/>
  <c r="O1298" i="2"/>
  <c r="P1298" i="2"/>
  <c r="O1299" i="2"/>
  <c r="P1299" i="2"/>
  <c r="O1300" i="2"/>
  <c r="P1300" i="2"/>
  <c r="O1301" i="2"/>
  <c r="P1301" i="2"/>
  <c r="O1302" i="2"/>
  <c r="P1302" i="2"/>
  <c r="O1303" i="2"/>
  <c r="P1303" i="2"/>
  <c r="O1304" i="2"/>
  <c r="P1304" i="2"/>
  <c r="O1305" i="2"/>
  <c r="O1306" i="2"/>
  <c r="P1306" i="2"/>
  <c r="O1307" i="2"/>
  <c r="P1307" i="2"/>
  <c r="O1308" i="2"/>
  <c r="P1308" i="2"/>
  <c r="O1309" i="2"/>
  <c r="P1309" i="2"/>
  <c r="O1310" i="2"/>
  <c r="P1310" i="2"/>
  <c r="O1311" i="2"/>
  <c r="P1311" i="2"/>
  <c r="O1312" i="2"/>
  <c r="P1312" i="2"/>
  <c r="O1313" i="2"/>
  <c r="P1313" i="2"/>
  <c r="O1314" i="2"/>
  <c r="O1315" i="2"/>
  <c r="P1315" i="2"/>
  <c r="O1316" i="2"/>
  <c r="P1316" i="2"/>
  <c r="O1317" i="2"/>
  <c r="P1317" i="2"/>
  <c r="O1318" i="2"/>
  <c r="P1318" i="2"/>
  <c r="O1319" i="2"/>
  <c r="P1319" i="2"/>
  <c r="O1320" i="2"/>
  <c r="P1320" i="2"/>
  <c r="O1321" i="2"/>
  <c r="P1321" i="2"/>
  <c r="O1322" i="2"/>
  <c r="P1322" i="2"/>
  <c r="O1323" i="2"/>
  <c r="O1324" i="2"/>
  <c r="P1324" i="2"/>
  <c r="O1325" i="2"/>
  <c r="P1325" i="2"/>
  <c r="O1326" i="2"/>
  <c r="P1326" i="2"/>
  <c r="O1327" i="2"/>
  <c r="P1327" i="2"/>
  <c r="O1328" i="2"/>
  <c r="P1328" i="2"/>
  <c r="O1329" i="2"/>
  <c r="P1329" i="2"/>
  <c r="O1330" i="2"/>
  <c r="P1330" i="2"/>
  <c r="O1331" i="2"/>
  <c r="P1331" i="2"/>
  <c r="O1332" i="2"/>
  <c r="O1333" i="2"/>
  <c r="P1333" i="2"/>
  <c r="O1334" i="2"/>
  <c r="P1334" i="2"/>
  <c r="O1335" i="2"/>
  <c r="P1335" i="2"/>
  <c r="O1336" i="2"/>
  <c r="P1336" i="2"/>
  <c r="O1337" i="2"/>
  <c r="P1337" i="2"/>
  <c r="O1338" i="2"/>
  <c r="P1338" i="2"/>
  <c r="O1339" i="2"/>
  <c r="P1339" i="2"/>
  <c r="O1340" i="2"/>
  <c r="P1340" i="2"/>
  <c r="O1341" i="2"/>
  <c r="O1342" i="2"/>
  <c r="P1342" i="2"/>
  <c r="O1343" i="2"/>
  <c r="P1343" i="2"/>
  <c r="O1344" i="2"/>
  <c r="P1344" i="2"/>
  <c r="O1345" i="2"/>
  <c r="P1345" i="2"/>
  <c r="O1346" i="2"/>
  <c r="P1346" i="2"/>
  <c r="O1347" i="2"/>
  <c r="P1347" i="2"/>
  <c r="O1348" i="2"/>
  <c r="P1348" i="2"/>
  <c r="O1349" i="2"/>
  <c r="P1349" i="2"/>
  <c r="O1350" i="2"/>
  <c r="O1351" i="2"/>
  <c r="P1351" i="2"/>
  <c r="O1352" i="2"/>
  <c r="P1352" i="2"/>
  <c r="O1353" i="2"/>
  <c r="P1353" i="2"/>
  <c r="O1354" i="2"/>
  <c r="P1354" i="2"/>
  <c r="O1355" i="2"/>
  <c r="P1355" i="2"/>
  <c r="O1356" i="2"/>
  <c r="P1356" i="2"/>
  <c r="O1357" i="2"/>
  <c r="P1357" i="2"/>
  <c r="O1358" i="2"/>
  <c r="P1358" i="2"/>
  <c r="O1359" i="2"/>
  <c r="O1360" i="2"/>
  <c r="P1360" i="2"/>
  <c r="O1361" i="2"/>
  <c r="P1361" i="2"/>
  <c r="O1362" i="2"/>
  <c r="P1362" i="2"/>
  <c r="O1363" i="2"/>
  <c r="P1363" i="2"/>
  <c r="O1364" i="2"/>
  <c r="P1364" i="2"/>
  <c r="O1365" i="2"/>
  <c r="P1365" i="2"/>
  <c r="O1366" i="2"/>
  <c r="P1366" i="2"/>
  <c r="O1367" i="2"/>
  <c r="P1367" i="2"/>
  <c r="O1368" i="2"/>
  <c r="O1369" i="2"/>
  <c r="P1369" i="2"/>
  <c r="O1370" i="2"/>
  <c r="P1370" i="2"/>
  <c r="O1371" i="2"/>
  <c r="P1371" i="2"/>
  <c r="O1372" i="2"/>
  <c r="P1372" i="2"/>
  <c r="O1373" i="2"/>
  <c r="P1373" i="2"/>
  <c r="O1374" i="2"/>
  <c r="P1374" i="2"/>
  <c r="O1375" i="2"/>
  <c r="P1375" i="2"/>
  <c r="O1376" i="2"/>
  <c r="P1376" i="2"/>
  <c r="O1377" i="2"/>
  <c r="O1378" i="2"/>
  <c r="P1378" i="2"/>
  <c r="O1379" i="2"/>
  <c r="P1379" i="2"/>
  <c r="O1380" i="2"/>
  <c r="P1380" i="2"/>
  <c r="O1381" i="2"/>
  <c r="P1381" i="2"/>
  <c r="O1382" i="2"/>
  <c r="P1382" i="2"/>
  <c r="O1383" i="2"/>
  <c r="P1383" i="2"/>
  <c r="O1384" i="2"/>
  <c r="P1384" i="2"/>
  <c r="O1385" i="2"/>
  <c r="P1385" i="2"/>
  <c r="O1386" i="2"/>
  <c r="O1387" i="2"/>
  <c r="P1387" i="2"/>
  <c r="O1388" i="2"/>
  <c r="P1388" i="2"/>
  <c r="O1389" i="2"/>
  <c r="P1389" i="2"/>
  <c r="O1390" i="2"/>
  <c r="P1390" i="2"/>
  <c r="O1391" i="2"/>
  <c r="P1391" i="2"/>
  <c r="O1392" i="2"/>
  <c r="P1392" i="2"/>
  <c r="O1393" i="2"/>
  <c r="P1393" i="2"/>
  <c r="O1394" i="2"/>
  <c r="P1394" i="2"/>
  <c r="O1395" i="2"/>
  <c r="O1396" i="2"/>
  <c r="P1396" i="2"/>
  <c r="O1397" i="2"/>
  <c r="P1397" i="2"/>
  <c r="O1398" i="2"/>
  <c r="P1398" i="2"/>
  <c r="O1399" i="2"/>
  <c r="P1399" i="2"/>
  <c r="O1400" i="2"/>
  <c r="P1400" i="2"/>
  <c r="O1401" i="2"/>
  <c r="P1401" i="2"/>
  <c r="O1402" i="2"/>
  <c r="P1402" i="2"/>
  <c r="O1403" i="2"/>
  <c r="P1403" i="2"/>
  <c r="O1404" i="2"/>
  <c r="O1405" i="2"/>
  <c r="P1405" i="2"/>
  <c r="O1406" i="2"/>
  <c r="P1406" i="2"/>
  <c r="O1407" i="2"/>
  <c r="P1407" i="2"/>
  <c r="O1408" i="2"/>
  <c r="P1408" i="2"/>
  <c r="O1409" i="2"/>
  <c r="P1409" i="2"/>
  <c r="O1410" i="2"/>
  <c r="P1410" i="2"/>
  <c r="O1411" i="2"/>
  <c r="P1411" i="2"/>
  <c r="O1412" i="2"/>
  <c r="P1412" i="2"/>
  <c r="O1413" i="2"/>
  <c r="O1414" i="2"/>
  <c r="P1414" i="2"/>
  <c r="O1415" i="2"/>
  <c r="P1415" i="2"/>
  <c r="O1416" i="2"/>
  <c r="P1416" i="2"/>
  <c r="O1417" i="2"/>
  <c r="P1417" i="2"/>
  <c r="O1418" i="2"/>
  <c r="P1418" i="2"/>
  <c r="O1419" i="2"/>
  <c r="P1419" i="2"/>
  <c r="O1420" i="2"/>
  <c r="P1420" i="2"/>
  <c r="O1421" i="2"/>
  <c r="P1421" i="2"/>
  <c r="O1422" i="2"/>
  <c r="O1423" i="2"/>
  <c r="P1423" i="2"/>
  <c r="O1424" i="2"/>
  <c r="P1424" i="2"/>
  <c r="O1425" i="2"/>
  <c r="P1425" i="2"/>
  <c r="O1426" i="2"/>
  <c r="P1426" i="2"/>
  <c r="O1427" i="2"/>
  <c r="P1427" i="2"/>
  <c r="O1428" i="2"/>
  <c r="P1428" i="2"/>
  <c r="O1429" i="2"/>
  <c r="P1429" i="2"/>
  <c r="O1430" i="2"/>
  <c r="P1430" i="2"/>
  <c r="O1431" i="2"/>
  <c r="O1432" i="2"/>
  <c r="P1432" i="2"/>
  <c r="O1433" i="2"/>
  <c r="P1433" i="2"/>
  <c r="O1434" i="2"/>
  <c r="P1434" i="2"/>
  <c r="O1435" i="2"/>
  <c r="P1435" i="2"/>
  <c r="O1436" i="2"/>
  <c r="P1436" i="2"/>
  <c r="O1437" i="2"/>
  <c r="P1437" i="2"/>
  <c r="O1438" i="2"/>
  <c r="P1438" i="2"/>
  <c r="O1439" i="2"/>
  <c r="P1439" i="2"/>
  <c r="O1440" i="2"/>
  <c r="O1441" i="2"/>
  <c r="P1441" i="2"/>
  <c r="O1442" i="2"/>
  <c r="P1442" i="2"/>
  <c r="O1443" i="2"/>
  <c r="P1443" i="2"/>
  <c r="O1444" i="2"/>
  <c r="P1444" i="2"/>
  <c r="O1445" i="2"/>
  <c r="P1445" i="2"/>
  <c r="O1446" i="2"/>
  <c r="P1446" i="2"/>
  <c r="O1447" i="2"/>
  <c r="P1447" i="2"/>
  <c r="O1448" i="2"/>
  <c r="P1448" i="2"/>
  <c r="O1449" i="2"/>
  <c r="O1450" i="2"/>
  <c r="P1450" i="2"/>
  <c r="O1451" i="2"/>
  <c r="P1451" i="2"/>
  <c r="O1452" i="2"/>
  <c r="P1452" i="2"/>
  <c r="O1453" i="2"/>
  <c r="P1453" i="2"/>
  <c r="O1454" i="2"/>
  <c r="P1454" i="2"/>
  <c r="O1455" i="2"/>
  <c r="P1455" i="2"/>
  <c r="O1456" i="2"/>
  <c r="P1456" i="2"/>
  <c r="O1457" i="2"/>
  <c r="P1457" i="2"/>
  <c r="O1458" i="2"/>
  <c r="O1459" i="2"/>
  <c r="P1459" i="2"/>
  <c r="O1460" i="2"/>
  <c r="P1460" i="2"/>
  <c r="O1461" i="2"/>
  <c r="P1461" i="2"/>
  <c r="O1462" i="2"/>
  <c r="P1462" i="2"/>
  <c r="O1463" i="2"/>
  <c r="P1463" i="2"/>
  <c r="O1464" i="2"/>
  <c r="P1464" i="2"/>
  <c r="O1465" i="2"/>
  <c r="P1465" i="2"/>
  <c r="O1466" i="2"/>
  <c r="P1466" i="2"/>
  <c r="O1467" i="2"/>
  <c r="O1468" i="2"/>
  <c r="P1468" i="2"/>
  <c r="O1469" i="2"/>
  <c r="P1469" i="2"/>
  <c r="O1470" i="2"/>
  <c r="P1470" i="2"/>
  <c r="O1471" i="2"/>
  <c r="P1471" i="2"/>
  <c r="O1472" i="2"/>
  <c r="P1472" i="2"/>
  <c r="O1473" i="2"/>
  <c r="P1473" i="2"/>
  <c r="O1474" i="2"/>
  <c r="P1474" i="2"/>
  <c r="O1475" i="2"/>
  <c r="P1475" i="2"/>
  <c r="O1476" i="2"/>
  <c r="O1477" i="2"/>
  <c r="P1477" i="2"/>
  <c r="O1478" i="2"/>
  <c r="P1478" i="2"/>
  <c r="O1479" i="2"/>
  <c r="P1479" i="2"/>
  <c r="O1480" i="2"/>
  <c r="P1480" i="2"/>
  <c r="O1481" i="2"/>
  <c r="P1481" i="2"/>
  <c r="O1482" i="2"/>
  <c r="P1482" i="2"/>
  <c r="O1483" i="2"/>
  <c r="P1483" i="2"/>
  <c r="O1484" i="2"/>
  <c r="P1484" i="2"/>
  <c r="O1485" i="2"/>
  <c r="O1486" i="2"/>
  <c r="P1486" i="2"/>
  <c r="O1487" i="2"/>
  <c r="P1487" i="2"/>
  <c r="O1488" i="2"/>
  <c r="P1488" i="2"/>
  <c r="O1489" i="2"/>
  <c r="P1489" i="2"/>
  <c r="O1490" i="2"/>
  <c r="P1490" i="2"/>
  <c r="O1491" i="2"/>
  <c r="P1491" i="2"/>
  <c r="O1492" i="2"/>
  <c r="P1492" i="2"/>
  <c r="O1493" i="2"/>
  <c r="P1493" i="2"/>
  <c r="O1494" i="2"/>
  <c r="O1495" i="2"/>
  <c r="P1495" i="2"/>
  <c r="O1496" i="2"/>
  <c r="P1496" i="2"/>
  <c r="O1497" i="2"/>
  <c r="P1497" i="2"/>
  <c r="O1498" i="2"/>
  <c r="P1498" i="2"/>
  <c r="O1499" i="2"/>
  <c r="P1499" i="2"/>
  <c r="O1500" i="2"/>
  <c r="P1500" i="2"/>
  <c r="O1501" i="2"/>
  <c r="P1501" i="2"/>
  <c r="O1502" i="2"/>
  <c r="P1502" i="2"/>
  <c r="O1503" i="2"/>
  <c r="O1504" i="2"/>
  <c r="P1504" i="2"/>
  <c r="O1505" i="2"/>
  <c r="P1505" i="2"/>
  <c r="O1506" i="2"/>
  <c r="P1506" i="2"/>
  <c r="O1507" i="2"/>
  <c r="P1507" i="2"/>
  <c r="O1508" i="2"/>
  <c r="P1508" i="2"/>
  <c r="O1509" i="2"/>
  <c r="P1509" i="2"/>
  <c r="O1510" i="2"/>
  <c r="P1510" i="2"/>
  <c r="O1511" i="2"/>
  <c r="P1511" i="2"/>
  <c r="O1512" i="2"/>
  <c r="O1513" i="2"/>
  <c r="P1513" i="2"/>
  <c r="O1514" i="2"/>
  <c r="P1514" i="2"/>
  <c r="O1515" i="2"/>
  <c r="P1515" i="2"/>
  <c r="O1516" i="2"/>
  <c r="P1516" i="2"/>
  <c r="O1517" i="2"/>
  <c r="P1517" i="2"/>
  <c r="O1518" i="2"/>
  <c r="P1518" i="2"/>
  <c r="O1519" i="2"/>
  <c r="P1519" i="2"/>
  <c r="O1520" i="2"/>
  <c r="P1520" i="2"/>
  <c r="O1521" i="2"/>
  <c r="O1522" i="2"/>
  <c r="P1522" i="2"/>
  <c r="O1523" i="2"/>
  <c r="P1523" i="2"/>
  <c r="O1524" i="2"/>
  <c r="P1524" i="2"/>
  <c r="O1525" i="2"/>
  <c r="P1525" i="2"/>
  <c r="O1526" i="2"/>
  <c r="P1526" i="2"/>
  <c r="O1527" i="2"/>
  <c r="P1527" i="2"/>
  <c r="O1528" i="2"/>
  <c r="P1528" i="2"/>
  <c r="O1529" i="2"/>
  <c r="P1529" i="2"/>
  <c r="O1530" i="2"/>
  <c r="O1531" i="2"/>
  <c r="P1531" i="2"/>
  <c r="O1532" i="2"/>
  <c r="P1532" i="2"/>
  <c r="O1533" i="2"/>
  <c r="P1533" i="2"/>
  <c r="O1534" i="2"/>
  <c r="P1534" i="2"/>
  <c r="O1535" i="2"/>
  <c r="P1535" i="2"/>
  <c r="O1536" i="2"/>
  <c r="P1536" i="2"/>
  <c r="O1537" i="2"/>
  <c r="P1537" i="2"/>
  <c r="O1538" i="2"/>
  <c r="P1538" i="2"/>
  <c r="O1539" i="2"/>
  <c r="O1540" i="2"/>
  <c r="P1540" i="2"/>
  <c r="O1541" i="2"/>
  <c r="P1541" i="2"/>
  <c r="O1542" i="2"/>
  <c r="P1542" i="2"/>
  <c r="O1543" i="2"/>
  <c r="P1543" i="2"/>
  <c r="O1544" i="2"/>
  <c r="P1544" i="2"/>
  <c r="O1545" i="2"/>
  <c r="P1545" i="2"/>
  <c r="O1546" i="2"/>
  <c r="P1546" i="2"/>
  <c r="O1547" i="2"/>
  <c r="P1547" i="2"/>
  <c r="O1548" i="2"/>
  <c r="O1549" i="2"/>
  <c r="P1549" i="2"/>
  <c r="O1550" i="2"/>
  <c r="P1550" i="2"/>
  <c r="O1551" i="2"/>
  <c r="P1551" i="2"/>
  <c r="O1552" i="2"/>
  <c r="P1552" i="2"/>
  <c r="O1553" i="2"/>
  <c r="O1554" i="2"/>
  <c r="P1554" i="2"/>
  <c r="O1555" i="2"/>
  <c r="P1555" i="2"/>
  <c r="O1556" i="2"/>
  <c r="O1557" i="2"/>
  <c r="P1557" i="2"/>
  <c r="O1558" i="2"/>
  <c r="P1558" i="2"/>
  <c r="O1559" i="2"/>
  <c r="O1560" i="2"/>
  <c r="P1560" i="2"/>
  <c r="O1561" i="2"/>
  <c r="P1561" i="2"/>
  <c r="O1562" i="2"/>
  <c r="O1563" i="2"/>
  <c r="P1563" i="2"/>
  <c r="O1564" i="2"/>
  <c r="P1564" i="2"/>
  <c r="O1565" i="2"/>
  <c r="O1566" i="2"/>
  <c r="P1566" i="2"/>
  <c r="O1567" i="2"/>
  <c r="P1567" i="2"/>
  <c r="O1568" i="2"/>
  <c r="O1569" i="2"/>
  <c r="P1569" i="2"/>
  <c r="O1570" i="2"/>
  <c r="P1570" i="2"/>
  <c r="O1571" i="2"/>
  <c r="O1572" i="2"/>
  <c r="P1572" i="2"/>
  <c r="O1573" i="2"/>
  <c r="P1573" i="2"/>
  <c r="O1574" i="2"/>
  <c r="O1575" i="2"/>
  <c r="P1575" i="2"/>
  <c r="O1576" i="2"/>
  <c r="P1576" i="2"/>
  <c r="O1577" i="2"/>
  <c r="O1578" i="2"/>
  <c r="P1578" i="2"/>
  <c r="O1579" i="2"/>
  <c r="P1579" i="2"/>
  <c r="O1580" i="2"/>
  <c r="O1581" i="2"/>
  <c r="P1581" i="2"/>
  <c r="O1582" i="2"/>
  <c r="P1582" i="2"/>
  <c r="O1583" i="2"/>
  <c r="O1584" i="2"/>
  <c r="P1584" i="2"/>
  <c r="O1585" i="2"/>
  <c r="P1585" i="2"/>
  <c r="O1586" i="2"/>
  <c r="O1587" i="2"/>
  <c r="P1587" i="2"/>
  <c r="O1588" i="2"/>
  <c r="P1588" i="2"/>
  <c r="O1589" i="2"/>
  <c r="O1590" i="2"/>
  <c r="P1590" i="2"/>
  <c r="O1591" i="2"/>
  <c r="P1591" i="2"/>
  <c r="O1592" i="2"/>
  <c r="O1593" i="2"/>
  <c r="P1593" i="2"/>
  <c r="O1594" i="2"/>
  <c r="P1594" i="2"/>
  <c r="O1595" i="2"/>
  <c r="O1596" i="2"/>
  <c r="P1596" i="2"/>
  <c r="O1597" i="2"/>
  <c r="P1597" i="2"/>
  <c r="O1598" i="2"/>
  <c r="O1599" i="2"/>
  <c r="P1599" i="2"/>
  <c r="O1600" i="2"/>
  <c r="P1600" i="2"/>
  <c r="O1601" i="2"/>
  <c r="O1602" i="2"/>
  <c r="P1602" i="2"/>
  <c r="O1603" i="2"/>
  <c r="P1603" i="2"/>
  <c r="O1604" i="2"/>
  <c r="O1605" i="2"/>
  <c r="P1605" i="2"/>
  <c r="O1606" i="2"/>
  <c r="P1606" i="2"/>
  <c r="O1607" i="2"/>
  <c r="O1608" i="2"/>
  <c r="P1608" i="2"/>
  <c r="O1609" i="2"/>
  <c r="P1609" i="2"/>
  <c r="O1610" i="2"/>
  <c r="O1611" i="2"/>
  <c r="P1611" i="2"/>
  <c r="O1612" i="2"/>
  <c r="P1612" i="2"/>
  <c r="O1613" i="2"/>
  <c r="O1614" i="2"/>
  <c r="P1614" i="2"/>
  <c r="O1615" i="2"/>
  <c r="P1615" i="2"/>
  <c r="O1616" i="2"/>
  <c r="O1617" i="2"/>
  <c r="P1617" i="2"/>
  <c r="O1618" i="2"/>
  <c r="P1618" i="2"/>
  <c r="O1619" i="2"/>
  <c r="O1620" i="2"/>
  <c r="P1620" i="2"/>
  <c r="O1621" i="2"/>
  <c r="P1621" i="2"/>
  <c r="O1622" i="2"/>
  <c r="O1623" i="2"/>
  <c r="P1623" i="2"/>
  <c r="O1624" i="2"/>
  <c r="P1624" i="2"/>
  <c r="O1625" i="2"/>
  <c r="O1626" i="2"/>
  <c r="P1626" i="2"/>
  <c r="O1627" i="2"/>
  <c r="P1627" i="2"/>
  <c r="O1628" i="2"/>
  <c r="O1629" i="2"/>
  <c r="P1629" i="2"/>
  <c r="O1630" i="2"/>
  <c r="P1630" i="2"/>
  <c r="O1631" i="2"/>
  <c r="O1632" i="2"/>
  <c r="P1632" i="2"/>
  <c r="O1633" i="2"/>
  <c r="P1633" i="2"/>
  <c r="O1634" i="2"/>
  <c r="O1635" i="2"/>
  <c r="P1635" i="2"/>
  <c r="O1636" i="2"/>
  <c r="P1636" i="2"/>
  <c r="O1637" i="2"/>
  <c r="O1638" i="2"/>
  <c r="P1638" i="2"/>
  <c r="O1639" i="2"/>
  <c r="P1639" i="2"/>
  <c r="O1640" i="2"/>
  <c r="O1641" i="2"/>
  <c r="P1641" i="2"/>
  <c r="O1642" i="2"/>
  <c r="P1642" i="2"/>
  <c r="O1643" i="2"/>
  <c r="O1644" i="2"/>
  <c r="P1644" i="2"/>
  <c r="O1645" i="2"/>
  <c r="P1645" i="2"/>
  <c r="O1646" i="2"/>
  <c r="O1647" i="2"/>
  <c r="P1647" i="2"/>
  <c r="O1648" i="2"/>
  <c r="P1648" i="2"/>
  <c r="O1649" i="2"/>
  <c r="O1650" i="2"/>
  <c r="P1650" i="2"/>
  <c r="O1651" i="2"/>
  <c r="P1651" i="2"/>
  <c r="O1652" i="2"/>
  <c r="O1653" i="2"/>
  <c r="P1653" i="2"/>
  <c r="O1654" i="2"/>
  <c r="P1654" i="2"/>
  <c r="O1655" i="2"/>
  <c r="O1656" i="2"/>
  <c r="P1656" i="2"/>
  <c r="O1657" i="2"/>
  <c r="P1657" i="2"/>
  <c r="O1658" i="2"/>
  <c r="O1659" i="2"/>
  <c r="P1659" i="2"/>
  <c r="O1660" i="2"/>
  <c r="P1660" i="2"/>
  <c r="O1661" i="2"/>
  <c r="O1662" i="2"/>
  <c r="P1662" i="2"/>
  <c r="O1663" i="2"/>
  <c r="P1663" i="2"/>
  <c r="O1664" i="2"/>
  <c r="O1665" i="2"/>
  <c r="P1665" i="2"/>
  <c r="O1666" i="2"/>
  <c r="P1666" i="2"/>
  <c r="O1667" i="2"/>
  <c r="O1668" i="2"/>
  <c r="P1668" i="2"/>
  <c r="O1669" i="2"/>
  <c r="P1669" i="2"/>
  <c r="O1670" i="2"/>
  <c r="O1671" i="2"/>
  <c r="P1671" i="2"/>
  <c r="O1672" i="2"/>
  <c r="P1672" i="2"/>
  <c r="O1673" i="2"/>
  <c r="O1674" i="2"/>
  <c r="P1674" i="2"/>
  <c r="O1675" i="2"/>
  <c r="P1675" i="2"/>
  <c r="O1676" i="2"/>
  <c r="O1677" i="2"/>
  <c r="P1677" i="2"/>
  <c r="O1678" i="2"/>
  <c r="P1678" i="2"/>
  <c r="O1679" i="2"/>
  <c r="O1680" i="2"/>
  <c r="P1680" i="2"/>
  <c r="O1681" i="2"/>
  <c r="P1681" i="2"/>
  <c r="O1682" i="2"/>
  <c r="O1683" i="2"/>
  <c r="P1683" i="2"/>
  <c r="O1684" i="2"/>
  <c r="P1684" i="2"/>
  <c r="O1685" i="2"/>
  <c r="O1686" i="2"/>
  <c r="P1686" i="2"/>
  <c r="O1687" i="2"/>
  <c r="P1687" i="2"/>
  <c r="O1688" i="2"/>
  <c r="O1689" i="2"/>
  <c r="P1689" i="2"/>
  <c r="O1690" i="2"/>
  <c r="P1690" i="2"/>
  <c r="O1691" i="2"/>
  <c r="O1692" i="2"/>
  <c r="P1692" i="2"/>
  <c r="O1693" i="2"/>
  <c r="P1693" i="2"/>
  <c r="O1694" i="2"/>
  <c r="O1695" i="2"/>
  <c r="P1695" i="2"/>
  <c r="O1696" i="2"/>
  <c r="P1696" i="2"/>
  <c r="O1697" i="2"/>
  <c r="O1698" i="2"/>
  <c r="P1698" i="2"/>
  <c r="O1699" i="2"/>
  <c r="P1699" i="2"/>
  <c r="O1700" i="2"/>
  <c r="O1701" i="2"/>
  <c r="P1701" i="2"/>
  <c r="O1702" i="2"/>
  <c r="P1702" i="2"/>
  <c r="O1703" i="2"/>
  <c r="O1704" i="2"/>
  <c r="P1704" i="2"/>
  <c r="O1705" i="2"/>
  <c r="P1705" i="2"/>
  <c r="O1706" i="2"/>
  <c r="O1707" i="2"/>
  <c r="P1707" i="2"/>
  <c r="O1708" i="2"/>
  <c r="P1708" i="2"/>
  <c r="O1709" i="2"/>
  <c r="O1710" i="2"/>
  <c r="P1710" i="2"/>
  <c r="O1711" i="2"/>
  <c r="P1711" i="2"/>
  <c r="O1712" i="2"/>
  <c r="O1713" i="2"/>
  <c r="P1713" i="2"/>
  <c r="O1714" i="2"/>
  <c r="P1714" i="2"/>
  <c r="O1715" i="2"/>
  <c r="O1716" i="2"/>
  <c r="P1716" i="2"/>
  <c r="O1717" i="2"/>
  <c r="P1717" i="2"/>
  <c r="O1718" i="2"/>
  <c r="O1719" i="2"/>
  <c r="P1719" i="2"/>
  <c r="O1720" i="2"/>
  <c r="P1720" i="2"/>
  <c r="O1721" i="2"/>
  <c r="O1722" i="2"/>
  <c r="P1722" i="2"/>
  <c r="O1723" i="2"/>
  <c r="P1723" i="2"/>
  <c r="O1724" i="2"/>
  <c r="O1725" i="2"/>
  <c r="P1725" i="2"/>
  <c r="O1726" i="2"/>
  <c r="P1726" i="2"/>
  <c r="O1727" i="2"/>
  <c r="O1728" i="2"/>
  <c r="P1728" i="2"/>
  <c r="O1729" i="2"/>
  <c r="P1729" i="2"/>
  <c r="O1730" i="2"/>
  <c r="O1731" i="2"/>
  <c r="P1731" i="2"/>
  <c r="O1732" i="2"/>
  <c r="P1732" i="2"/>
  <c r="O1733" i="2"/>
  <c r="O1734" i="2"/>
  <c r="P1734" i="2"/>
  <c r="O1735" i="2"/>
  <c r="P1735" i="2"/>
  <c r="O1736" i="2"/>
  <c r="O1737" i="2"/>
  <c r="P1737" i="2"/>
  <c r="O1738" i="2"/>
  <c r="P1738" i="2"/>
  <c r="O1739" i="2"/>
  <c r="O1740" i="2"/>
  <c r="P1740" i="2"/>
  <c r="O1741" i="2"/>
  <c r="P1741" i="2"/>
  <c r="O1742" i="2"/>
  <c r="O1743" i="2"/>
  <c r="P1743" i="2"/>
  <c r="O1744" i="2"/>
  <c r="P1744" i="2"/>
  <c r="O1745" i="2"/>
  <c r="O1746" i="2"/>
  <c r="P1746" i="2"/>
  <c r="O1747" i="2"/>
  <c r="P1747" i="2"/>
  <c r="O1748" i="2"/>
  <c r="O1749" i="2"/>
  <c r="P1749" i="2"/>
  <c r="O1750" i="2"/>
  <c r="P1750" i="2"/>
  <c r="O1751" i="2"/>
  <c r="O1752" i="2"/>
  <c r="P1752" i="2"/>
  <c r="O1753" i="2"/>
  <c r="P1753" i="2"/>
  <c r="O1754" i="2"/>
  <c r="O1755" i="2"/>
  <c r="P1755" i="2"/>
  <c r="O1756" i="2"/>
  <c r="P1756" i="2"/>
  <c r="O1757" i="2"/>
  <c r="O1758" i="2"/>
  <c r="P1758" i="2"/>
  <c r="O1759" i="2"/>
  <c r="P1759" i="2"/>
  <c r="O1760" i="2"/>
  <c r="O1761" i="2"/>
  <c r="P1761" i="2"/>
  <c r="O1762" i="2"/>
  <c r="P1762" i="2"/>
  <c r="O1763" i="2"/>
  <c r="O1764" i="2"/>
  <c r="P1764" i="2"/>
  <c r="O1765" i="2"/>
  <c r="P1765" i="2"/>
  <c r="O1766" i="2"/>
  <c r="O1767" i="2"/>
  <c r="P1767" i="2"/>
  <c r="O1768" i="2"/>
  <c r="P1768" i="2"/>
  <c r="O1769" i="2"/>
  <c r="O1770" i="2"/>
  <c r="P1770" i="2"/>
  <c r="O1771" i="2"/>
  <c r="P1771" i="2"/>
  <c r="O1772" i="2"/>
  <c r="O1773" i="2"/>
  <c r="P1773" i="2"/>
  <c r="O1774" i="2"/>
  <c r="P1774" i="2"/>
  <c r="O1775" i="2"/>
  <c r="O1776" i="2"/>
  <c r="P1776" i="2"/>
  <c r="O1777" i="2"/>
  <c r="P1777" i="2"/>
  <c r="O1778" i="2"/>
  <c r="O1779" i="2"/>
  <c r="P1779" i="2"/>
  <c r="O1780" i="2"/>
  <c r="P1780" i="2"/>
  <c r="O1781" i="2"/>
  <c r="O1782" i="2"/>
  <c r="P1782" i="2"/>
  <c r="O1783" i="2"/>
  <c r="P1783" i="2"/>
  <c r="O1784" i="2"/>
  <c r="O1785" i="2"/>
  <c r="P1785" i="2"/>
  <c r="O1786" i="2"/>
  <c r="P1786" i="2"/>
  <c r="O1787" i="2"/>
  <c r="O1788" i="2"/>
  <c r="P1788" i="2"/>
  <c r="O1789" i="2"/>
  <c r="P1789" i="2"/>
  <c r="O1790" i="2"/>
  <c r="O1791" i="2"/>
  <c r="P1791" i="2"/>
  <c r="O1792" i="2"/>
  <c r="P1792" i="2"/>
  <c r="O1793" i="2"/>
  <c r="O1794" i="2"/>
  <c r="P1794" i="2"/>
  <c r="O1795" i="2"/>
  <c r="P1795" i="2"/>
  <c r="O1796" i="2"/>
  <c r="O1797" i="2"/>
  <c r="P1797" i="2"/>
  <c r="O1798" i="2"/>
  <c r="P1798" i="2"/>
  <c r="O1799" i="2"/>
  <c r="O1800" i="2"/>
  <c r="P1800" i="2"/>
  <c r="O1801" i="2"/>
  <c r="P1801" i="2"/>
  <c r="O1802" i="2"/>
  <c r="O1803" i="2"/>
  <c r="P1803" i="2"/>
  <c r="O1804" i="2"/>
  <c r="P1804" i="2"/>
  <c r="O1805" i="2"/>
  <c r="O1806" i="2"/>
  <c r="P1806" i="2"/>
  <c r="O1807" i="2"/>
  <c r="P1807" i="2"/>
  <c r="O1808" i="2"/>
  <c r="O1809" i="2"/>
  <c r="P1809" i="2"/>
  <c r="O1810" i="2"/>
  <c r="P1810" i="2"/>
  <c r="O1811" i="2"/>
  <c r="O1812" i="2"/>
  <c r="P1812" i="2"/>
  <c r="O1813" i="2"/>
  <c r="P1813" i="2"/>
  <c r="O1814" i="2"/>
  <c r="O1815" i="2"/>
  <c r="P1815" i="2"/>
  <c r="O1816" i="2"/>
  <c r="P1816" i="2"/>
  <c r="O1817" i="2"/>
  <c r="O1818" i="2"/>
  <c r="P1818" i="2"/>
  <c r="O1819" i="2"/>
  <c r="P1819" i="2"/>
  <c r="O1820" i="2"/>
  <c r="O1821" i="2"/>
  <c r="P1821" i="2"/>
  <c r="O1822" i="2"/>
  <c r="P1822" i="2"/>
  <c r="O1823" i="2"/>
  <c r="O1824" i="2"/>
  <c r="P1824" i="2"/>
  <c r="O1825" i="2"/>
  <c r="P1825" i="2"/>
  <c r="O1826" i="2"/>
  <c r="O1827" i="2"/>
  <c r="P1827" i="2"/>
  <c r="O1828" i="2"/>
  <c r="P1828" i="2"/>
  <c r="O1829" i="2"/>
  <c r="O1830" i="2"/>
  <c r="P1830" i="2"/>
  <c r="O1831" i="2"/>
  <c r="P1831" i="2"/>
  <c r="O1832" i="2"/>
  <c r="O1833" i="2"/>
  <c r="P1833" i="2"/>
  <c r="O1834" i="2"/>
  <c r="P1834" i="2"/>
  <c r="O1835" i="2"/>
  <c r="O1836" i="2"/>
  <c r="P1836" i="2"/>
  <c r="O1837" i="2"/>
  <c r="P1837" i="2"/>
  <c r="O1838" i="2"/>
  <c r="O1839" i="2"/>
  <c r="P1839" i="2"/>
  <c r="O1840" i="2"/>
  <c r="P1840" i="2"/>
  <c r="O1841" i="2"/>
  <c r="O1842" i="2"/>
  <c r="P1842" i="2"/>
  <c r="O1843" i="2"/>
  <c r="P1843" i="2"/>
  <c r="O1844" i="2"/>
  <c r="O1845" i="2"/>
  <c r="P1845" i="2"/>
  <c r="O1846" i="2"/>
  <c r="P1846" i="2"/>
  <c r="O1847" i="2"/>
  <c r="O1848" i="2"/>
  <c r="P1848" i="2"/>
  <c r="O1849" i="2"/>
  <c r="P1849" i="2"/>
  <c r="O1850" i="2"/>
  <c r="O1851" i="2"/>
  <c r="P1851" i="2"/>
  <c r="O1852" i="2"/>
  <c r="P1852" i="2"/>
  <c r="O1853" i="2"/>
  <c r="O1854" i="2"/>
  <c r="P1854" i="2"/>
  <c r="O1855" i="2"/>
  <c r="P1855" i="2"/>
  <c r="O1856" i="2"/>
  <c r="O1857" i="2"/>
  <c r="P1857" i="2"/>
  <c r="O1858" i="2"/>
  <c r="P1858" i="2"/>
  <c r="O1859" i="2"/>
  <c r="O1860" i="2"/>
  <c r="P1860" i="2"/>
  <c r="O1861" i="2"/>
  <c r="P1861" i="2"/>
  <c r="O1862" i="2"/>
  <c r="O1863" i="2"/>
  <c r="P1863" i="2"/>
  <c r="O1864" i="2"/>
  <c r="P1864" i="2"/>
  <c r="O1865" i="2"/>
  <c r="O1866" i="2"/>
  <c r="P1866" i="2"/>
  <c r="O1867" i="2"/>
  <c r="P1867" i="2"/>
  <c r="O1868" i="2"/>
  <c r="O1869" i="2"/>
  <c r="P1869" i="2"/>
  <c r="O1870" i="2"/>
  <c r="P1870" i="2"/>
  <c r="O1871" i="2"/>
  <c r="O1872" i="2"/>
  <c r="P1872" i="2"/>
  <c r="O1873" i="2"/>
  <c r="P1873" i="2"/>
  <c r="O1874" i="2"/>
  <c r="O1875" i="2"/>
  <c r="P1875" i="2"/>
  <c r="O1876" i="2"/>
  <c r="P1876" i="2"/>
  <c r="O1877" i="2"/>
  <c r="O1878" i="2"/>
  <c r="P1878" i="2"/>
  <c r="O3" i="2"/>
  <c r="P3" i="2"/>
  <c r="C1" i="1"/>
  <c r="B1" i="2"/>
  <c r="N3" i="2"/>
  <c r="N4" i="2"/>
  <c r="N5" i="2"/>
  <c r="N1"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R291" i="1"/>
  <c r="P291" i="1"/>
  <c r="O291" i="1"/>
  <c r="N291" i="1"/>
  <c r="M291" i="1"/>
  <c r="R290" i="1"/>
  <c r="P290" i="1"/>
  <c r="O290" i="1"/>
  <c r="N290" i="1"/>
  <c r="M290" i="1"/>
  <c r="R289" i="1"/>
  <c r="P289" i="1"/>
  <c r="O289" i="1"/>
  <c r="N289" i="1"/>
  <c r="M289" i="1"/>
  <c r="R288" i="1"/>
  <c r="P288" i="1"/>
  <c r="O288" i="1"/>
  <c r="N288" i="1"/>
  <c r="M288" i="1"/>
  <c r="R286" i="1"/>
  <c r="P286" i="1"/>
  <c r="O286" i="1"/>
  <c r="N286" i="1"/>
  <c r="M286" i="1"/>
  <c r="R285" i="1"/>
  <c r="P285" i="1"/>
  <c r="O285" i="1"/>
  <c r="N285" i="1"/>
  <c r="M285" i="1"/>
  <c r="R284" i="1"/>
  <c r="P284" i="1"/>
  <c r="O284" i="1"/>
  <c r="N284" i="1"/>
  <c r="M284" i="1"/>
  <c r="R283" i="1"/>
  <c r="P283" i="1"/>
  <c r="O283" i="1"/>
  <c r="N283" i="1"/>
  <c r="M283" i="1"/>
  <c r="R282" i="1"/>
  <c r="P282" i="1"/>
  <c r="O282" i="1"/>
  <c r="N282" i="1"/>
  <c r="M282" i="1"/>
  <c r="R279" i="1"/>
  <c r="P279" i="1"/>
  <c r="O279" i="1"/>
  <c r="N279" i="1"/>
  <c r="M279" i="1"/>
  <c r="R278" i="1"/>
  <c r="P278" i="1"/>
  <c r="O278" i="1"/>
  <c r="N278" i="1"/>
  <c r="M278" i="1"/>
  <c r="R277" i="1"/>
  <c r="P277" i="1"/>
  <c r="O277" i="1"/>
  <c r="N277" i="1"/>
  <c r="M277" i="1"/>
  <c r="R276" i="1"/>
  <c r="P276" i="1"/>
  <c r="O276" i="1"/>
  <c r="N276" i="1"/>
  <c r="M276" i="1"/>
  <c r="R275" i="1"/>
  <c r="P275" i="1"/>
  <c r="O275" i="1"/>
  <c r="N275" i="1"/>
  <c r="M275" i="1"/>
  <c r="R274" i="1"/>
  <c r="P274" i="1"/>
  <c r="O274" i="1"/>
  <c r="N274" i="1"/>
  <c r="M274" i="1"/>
  <c r="R273" i="1"/>
  <c r="P273" i="1"/>
  <c r="O273" i="1"/>
  <c r="N273" i="1"/>
  <c r="M273" i="1"/>
  <c r="R272" i="1"/>
  <c r="P272" i="1"/>
  <c r="O272" i="1"/>
  <c r="N272" i="1"/>
  <c r="M272" i="1"/>
  <c r="R271" i="1"/>
  <c r="P271" i="1"/>
  <c r="O271" i="1"/>
  <c r="N271" i="1"/>
  <c r="M271" i="1"/>
  <c r="R270" i="1"/>
  <c r="P270" i="1"/>
  <c r="O270" i="1"/>
  <c r="N270" i="1"/>
  <c r="M270" i="1"/>
  <c r="R267" i="1"/>
  <c r="P267" i="1"/>
  <c r="O267" i="1"/>
  <c r="N267" i="1"/>
  <c r="M267" i="1"/>
  <c r="R266" i="1"/>
  <c r="P266" i="1"/>
  <c r="O266" i="1"/>
  <c r="N266" i="1"/>
  <c r="M266" i="1"/>
  <c r="R265" i="1"/>
  <c r="P265" i="1"/>
  <c r="O265" i="1"/>
  <c r="N265" i="1"/>
  <c r="M265" i="1"/>
  <c r="R264" i="1"/>
  <c r="P264" i="1"/>
  <c r="O264" i="1"/>
  <c r="N264" i="1"/>
  <c r="M264" i="1"/>
  <c r="R263" i="1"/>
  <c r="P263" i="1"/>
  <c r="O263" i="1"/>
  <c r="N263" i="1"/>
  <c r="M263" i="1"/>
  <c r="R262" i="1"/>
  <c r="P262" i="1"/>
  <c r="O262" i="1"/>
  <c r="N262" i="1"/>
  <c r="M262" i="1"/>
  <c r="R261" i="1"/>
  <c r="P261" i="1"/>
  <c r="O261" i="1"/>
  <c r="N261" i="1"/>
  <c r="M261" i="1"/>
  <c r="R260" i="1"/>
  <c r="P260" i="1"/>
  <c r="O260" i="1"/>
  <c r="N260" i="1"/>
  <c r="M260" i="1"/>
  <c r="R259" i="1"/>
  <c r="P259" i="1"/>
  <c r="O259" i="1"/>
  <c r="N259" i="1"/>
  <c r="M259" i="1"/>
  <c r="R258" i="1"/>
  <c r="P258" i="1"/>
  <c r="O258" i="1"/>
  <c r="N258" i="1"/>
  <c r="M258" i="1"/>
  <c r="R257" i="1"/>
  <c r="P257" i="1"/>
  <c r="O257" i="1"/>
  <c r="N257" i="1"/>
  <c r="M257" i="1"/>
  <c r="R256" i="1"/>
  <c r="P256" i="1"/>
  <c r="O256" i="1"/>
  <c r="N256" i="1"/>
  <c r="M256" i="1"/>
  <c r="R254" i="1"/>
  <c r="P254" i="1"/>
  <c r="O254" i="1"/>
  <c r="N254" i="1"/>
  <c r="M254" i="1"/>
  <c r="R253" i="1"/>
  <c r="P253" i="1"/>
  <c r="O253" i="1"/>
  <c r="N253" i="1"/>
  <c r="M253" i="1"/>
  <c r="R252" i="1"/>
  <c r="P252" i="1"/>
  <c r="O252" i="1"/>
  <c r="N252" i="1"/>
  <c r="M252" i="1"/>
  <c r="R251" i="1"/>
  <c r="P251" i="1"/>
  <c r="O251" i="1"/>
  <c r="N251" i="1"/>
  <c r="M251" i="1"/>
  <c r="R250" i="1"/>
  <c r="P250" i="1"/>
  <c r="O250" i="1"/>
  <c r="N250" i="1"/>
  <c r="M250" i="1"/>
  <c r="R249" i="1"/>
  <c r="P249" i="1"/>
  <c r="O249" i="1"/>
  <c r="N249" i="1"/>
  <c r="M249" i="1"/>
  <c r="R248" i="1"/>
  <c r="P248" i="1"/>
  <c r="O248" i="1"/>
  <c r="N248" i="1"/>
  <c r="M248" i="1"/>
  <c r="R247" i="1"/>
  <c r="R246" i="1"/>
  <c r="R245" i="1"/>
  <c r="R244" i="1"/>
  <c r="R243" i="1"/>
  <c r="R242" i="1"/>
  <c r="R238" i="1"/>
  <c r="P238" i="1"/>
  <c r="O238" i="1"/>
  <c r="N238" i="1"/>
  <c r="M238" i="1"/>
  <c r="R237" i="1"/>
  <c r="P237" i="1"/>
  <c r="O237" i="1"/>
  <c r="N237" i="1"/>
  <c r="M237" i="1"/>
  <c r="R236" i="1"/>
  <c r="P236" i="1"/>
  <c r="O236" i="1"/>
  <c r="N236" i="1"/>
  <c r="M236" i="1"/>
  <c r="R235" i="1"/>
  <c r="P235" i="1"/>
  <c r="O235" i="1"/>
  <c r="N235" i="1"/>
  <c r="M235" i="1"/>
  <c r="R234" i="1"/>
  <c r="P234" i="1"/>
  <c r="O234" i="1"/>
  <c r="N234" i="1"/>
  <c r="M234" i="1"/>
  <c r="R233" i="1"/>
  <c r="P233" i="1"/>
  <c r="O233" i="1"/>
  <c r="N233" i="1"/>
  <c r="M233" i="1"/>
  <c r="R232" i="1"/>
  <c r="P232" i="1"/>
  <c r="O232" i="1"/>
  <c r="N232" i="1"/>
  <c r="M232" i="1"/>
  <c r="R231" i="1"/>
  <c r="R229" i="1"/>
  <c r="R228" i="1"/>
  <c r="R225" i="1"/>
  <c r="R224" i="1"/>
  <c r="R222" i="1"/>
  <c r="R221" i="1"/>
  <c r="R220" i="1"/>
  <c r="P220" i="1"/>
  <c r="O220" i="1"/>
  <c r="N220" i="1"/>
  <c r="M220" i="1"/>
  <c r="R219" i="1"/>
  <c r="P219" i="1"/>
  <c r="O219" i="1"/>
  <c r="N219" i="1"/>
  <c r="M219" i="1"/>
  <c r="R218" i="1"/>
  <c r="P218" i="1"/>
  <c r="O218" i="1"/>
  <c r="N218" i="1"/>
  <c r="M218" i="1"/>
  <c r="R209" i="1"/>
  <c r="R208" i="1"/>
  <c r="R207" i="1"/>
  <c r="R206" i="1"/>
  <c r="R205" i="1"/>
  <c r="R204" i="1"/>
  <c r="P204" i="1"/>
  <c r="O204" i="1"/>
  <c r="N204" i="1"/>
  <c r="M204" i="1"/>
  <c r="R203" i="1"/>
  <c r="R202" i="1"/>
  <c r="R201" i="1"/>
  <c r="R199" i="1"/>
  <c r="R198" i="1"/>
  <c r="R197" i="1"/>
  <c r="R194" i="1"/>
  <c r="P194" i="1"/>
  <c r="O194" i="1"/>
  <c r="N194" i="1"/>
  <c r="M194" i="1"/>
  <c r="R193" i="1"/>
  <c r="P193" i="1"/>
  <c r="O193" i="1"/>
  <c r="N193" i="1"/>
  <c r="M193" i="1"/>
  <c r="R192" i="1"/>
  <c r="P192" i="1"/>
  <c r="O192" i="1"/>
  <c r="N192" i="1"/>
  <c r="M192" i="1"/>
  <c r="R191" i="1"/>
  <c r="P191" i="1"/>
  <c r="O191" i="1"/>
  <c r="N191" i="1"/>
  <c r="M191" i="1"/>
  <c r="R190" i="1"/>
  <c r="P190" i="1"/>
  <c r="O190" i="1"/>
  <c r="N190" i="1"/>
  <c r="M190" i="1"/>
  <c r="R189" i="1"/>
  <c r="P189" i="1"/>
  <c r="O189" i="1"/>
  <c r="N189" i="1"/>
  <c r="M189" i="1"/>
  <c r="R188" i="1"/>
  <c r="P188" i="1"/>
  <c r="O188" i="1"/>
  <c r="N188" i="1"/>
  <c r="M188" i="1"/>
  <c r="R187" i="1"/>
  <c r="P187" i="1"/>
  <c r="O187" i="1"/>
  <c r="N187" i="1"/>
  <c r="M187" i="1"/>
  <c r="R186" i="1"/>
  <c r="P186" i="1"/>
  <c r="O186" i="1"/>
  <c r="N186" i="1"/>
  <c r="M186" i="1"/>
  <c r="R185" i="1"/>
  <c r="P185" i="1"/>
  <c r="O185" i="1"/>
  <c r="N185" i="1"/>
  <c r="M185" i="1"/>
  <c r="R184" i="1"/>
  <c r="P184" i="1"/>
  <c r="O184" i="1"/>
  <c r="N184" i="1"/>
  <c r="M184" i="1"/>
  <c r="R183" i="1"/>
  <c r="P183" i="1"/>
  <c r="O183" i="1"/>
  <c r="N183" i="1"/>
  <c r="M183" i="1"/>
  <c r="R182" i="1"/>
  <c r="P182" i="1"/>
  <c r="O182" i="1"/>
  <c r="N182" i="1"/>
  <c r="M182" i="1"/>
  <c r="R181" i="1"/>
  <c r="P181" i="1"/>
  <c r="O181" i="1"/>
  <c r="N181" i="1"/>
  <c r="M181" i="1"/>
  <c r="R180" i="1"/>
  <c r="P180" i="1"/>
  <c r="O180" i="1"/>
  <c r="N180" i="1"/>
  <c r="M180" i="1"/>
  <c r="R179" i="1"/>
  <c r="P179" i="1"/>
  <c r="O179" i="1"/>
  <c r="N179" i="1"/>
  <c r="M179" i="1"/>
  <c r="R178" i="1"/>
  <c r="P178" i="1"/>
  <c r="O178" i="1"/>
  <c r="N178" i="1"/>
  <c r="M178" i="1"/>
  <c r="R177" i="1"/>
  <c r="P177" i="1"/>
  <c r="O177" i="1"/>
  <c r="N177" i="1"/>
  <c r="M177" i="1"/>
  <c r="R176" i="1"/>
  <c r="P176" i="1"/>
  <c r="O176" i="1"/>
  <c r="N176" i="1"/>
  <c r="M176" i="1"/>
  <c r="R175" i="1"/>
  <c r="P175" i="1"/>
  <c r="O175" i="1"/>
  <c r="N175" i="1"/>
  <c r="M175" i="1"/>
  <c r="R174" i="1"/>
  <c r="P174" i="1"/>
  <c r="O174" i="1"/>
  <c r="N174" i="1"/>
  <c r="M174" i="1"/>
  <c r="R173" i="1"/>
  <c r="P173" i="1"/>
  <c r="O173" i="1"/>
  <c r="N173" i="1"/>
  <c r="M173" i="1"/>
  <c r="R172" i="1"/>
  <c r="P172" i="1"/>
  <c r="O172" i="1"/>
  <c r="N172" i="1"/>
  <c r="M172" i="1"/>
  <c r="R171" i="1"/>
  <c r="P171" i="1"/>
  <c r="O171" i="1"/>
  <c r="N171" i="1"/>
  <c r="M171" i="1"/>
  <c r="R170" i="1"/>
  <c r="P170" i="1"/>
  <c r="O170" i="1"/>
  <c r="N170" i="1"/>
  <c r="M170" i="1"/>
  <c r="R169" i="1"/>
  <c r="P169" i="1"/>
  <c r="O169" i="1"/>
  <c r="N169" i="1"/>
  <c r="M169" i="1"/>
  <c r="R168" i="1"/>
  <c r="P168" i="1"/>
  <c r="O168" i="1"/>
  <c r="N168" i="1"/>
  <c r="M168" i="1"/>
  <c r="R163" i="1"/>
  <c r="P163" i="1"/>
  <c r="O163" i="1"/>
  <c r="N163" i="1"/>
  <c r="M163" i="1"/>
  <c r="R162" i="1"/>
  <c r="P162" i="1"/>
  <c r="O162" i="1"/>
  <c r="N162" i="1"/>
  <c r="M162" i="1"/>
  <c r="R161" i="1"/>
  <c r="P161" i="1"/>
  <c r="O161" i="1"/>
  <c r="N161" i="1"/>
  <c r="M161" i="1"/>
  <c r="R160" i="1"/>
  <c r="P160" i="1"/>
  <c r="O160" i="1"/>
  <c r="N160" i="1"/>
  <c r="M160" i="1"/>
  <c r="R159" i="1"/>
  <c r="P159" i="1"/>
  <c r="O159" i="1"/>
  <c r="N159" i="1"/>
  <c r="M159" i="1"/>
  <c r="R158" i="1"/>
  <c r="P158" i="1"/>
  <c r="O158" i="1"/>
  <c r="N158" i="1"/>
  <c r="M158" i="1"/>
  <c r="R157" i="1"/>
  <c r="P157" i="1"/>
  <c r="O157" i="1"/>
  <c r="N157" i="1"/>
  <c r="M157" i="1"/>
  <c r="R156" i="1"/>
  <c r="P156" i="1"/>
  <c r="O156" i="1"/>
  <c r="N156" i="1"/>
  <c r="M156" i="1"/>
  <c r="R155" i="1"/>
  <c r="P155" i="1"/>
  <c r="O155" i="1"/>
  <c r="N155" i="1"/>
  <c r="M155" i="1"/>
  <c r="R154" i="1"/>
  <c r="P154" i="1"/>
  <c r="O154" i="1"/>
  <c r="N154" i="1"/>
  <c r="M154" i="1"/>
  <c r="R153" i="1"/>
  <c r="P153" i="1"/>
  <c r="O153" i="1"/>
  <c r="N153" i="1"/>
  <c r="M153" i="1"/>
  <c r="R152" i="1"/>
  <c r="P152" i="1"/>
  <c r="O152" i="1"/>
  <c r="N152" i="1"/>
  <c r="M152" i="1"/>
  <c r="R151" i="1"/>
  <c r="P151" i="1"/>
  <c r="O151" i="1"/>
  <c r="N151" i="1"/>
  <c r="M151" i="1"/>
  <c r="R150" i="1"/>
  <c r="P150" i="1"/>
  <c r="O150" i="1"/>
  <c r="N150" i="1"/>
  <c r="M150" i="1"/>
  <c r="R149" i="1"/>
  <c r="P149" i="1"/>
  <c r="O149" i="1"/>
  <c r="N149" i="1"/>
  <c r="M149" i="1"/>
  <c r="R148" i="1"/>
  <c r="P148" i="1"/>
  <c r="O148" i="1"/>
  <c r="N148" i="1"/>
  <c r="M148" i="1"/>
  <c r="R147" i="1"/>
  <c r="P147" i="1"/>
  <c r="O147" i="1"/>
  <c r="N147" i="1"/>
  <c r="M147" i="1"/>
  <c r="R146" i="1"/>
  <c r="P146" i="1"/>
  <c r="O146" i="1"/>
  <c r="N146" i="1"/>
  <c r="M146" i="1"/>
  <c r="R145" i="1"/>
  <c r="P145" i="1"/>
  <c r="O145" i="1"/>
  <c r="N145" i="1"/>
  <c r="M145" i="1"/>
  <c r="R144" i="1"/>
  <c r="P144" i="1"/>
  <c r="O144" i="1"/>
  <c r="N144" i="1"/>
  <c r="M144" i="1"/>
  <c r="R143" i="1"/>
  <c r="P143" i="1"/>
  <c r="O143" i="1"/>
  <c r="N143" i="1"/>
  <c r="M143" i="1"/>
  <c r="R142" i="1"/>
  <c r="P142" i="1"/>
  <c r="O142" i="1"/>
  <c r="N142" i="1"/>
  <c r="M142" i="1"/>
  <c r="R141" i="1"/>
  <c r="P141" i="1"/>
  <c r="O141" i="1"/>
  <c r="N141" i="1"/>
  <c r="M141" i="1"/>
  <c r="R140" i="1"/>
  <c r="P140" i="1"/>
  <c r="O140" i="1"/>
  <c r="N140" i="1"/>
  <c r="M140" i="1"/>
  <c r="R139" i="1"/>
  <c r="P139" i="1"/>
  <c r="O139" i="1"/>
  <c r="N139" i="1"/>
  <c r="M139" i="1"/>
  <c r="R138" i="1"/>
  <c r="P138" i="1"/>
  <c r="O138" i="1"/>
  <c r="N138" i="1"/>
  <c r="M138" i="1"/>
  <c r="R137" i="1"/>
  <c r="P137" i="1"/>
  <c r="O137" i="1"/>
  <c r="N137" i="1"/>
  <c r="M137" i="1"/>
  <c r="R136" i="1"/>
  <c r="P136" i="1"/>
  <c r="O136" i="1"/>
  <c r="N136" i="1"/>
  <c r="M136" i="1"/>
  <c r="R135" i="1"/>
  <c r="P135" i="1"/>
  <c r="O135" i="1"/>
  <c r="N135" i="1"/>
  <c r="M135" i="1"/>
  <c r="R134" i="1"/>
  <c r="P134" i="1"/>
  <c r="O134" i="1"/>
  <c r="N134" i="1"/>
  <c r="M134" i="1"/>
  <c r="R133" i="1"/>
  <c r="P133" i="1"/>
  <c r="O133" i="1"/>
  <c r="N133" i="1"/>
  <c r="M133" i="1"/>
  <c r="R132" i="1"/>
  <c r="P132" i="1"/>
  <c r="O132" i="1"/>
  <c r="N132" i="1"/>
  <c r="M132" i="1"/>
  <c r="R131" i="1"/>
  <c r="P131" i="1"/>
  <c r="O131" i="1"/>
  <c r="N131" i="1"/>
  <c r="M131" i="1"/>
  <c r="R130" i="1"/>
  <c r="P130" i="1"/>
  <c r="O130" i="1"/>
  <c r="N130" i="1"/>
  <c r="M130" i="1"/>
  <c r="R129" i="1"/>
  <c r="P129" i="1"/>
  <c r="O129" i="1"/>
  <c r="N129" i="1"/>
  <c r="M129" i="1"/>
  <c r="R128" i="1"/>
  <c r="P128" i="1"/>
  <c r="O128" i="1"/>
  <c r="N128" i="1"/>
  <c r="M128" i="1"/>
  <c r="R127" i="1"/>
  <c r="P127" i="1"/>
  <c r="O127" i="1"/>
  <c r="N127" i="1"/>
  <c r="M127" i="1"/>
  <c r="R107" i="1"/>
  <c r="P107" i="1"/>
  <c r="O107" i="1"/>
  <c r="N107" i="1"/>
  <c r="M107" i="1"/>
  <c r="R106" i="1"/>
  <c r="P106" i="1"/>
  <c r="O106" i="1"/>
  <c r="N106" i="1"/>
  <c r="M106" i="1"/>
  <c r="R105" i="1"/>
  <c r="P105" i="1"/>
  <c r="O105" i="1"/>
  <c r="N105" i="1"/>
  <c r="M105" i="1"/>
  <c r="R104" i="1"/>
  <c r="P104" i="1"/>
  <c r="O104" i="1"/>
  <c r="N104" i="1"/>
  <c r="M104" i="1"/>
  <c r="R103" i="1"/>
  <c r="P103" i="1"/>
  <c r="O103" i="1"/>
  <c r="N103" i="1"/>
  <c r="M103" i="1"/>
  <c r="R102" i="1"/>
  <c r="P102" i="1"/>
  <c r="O102" i="1"/>
  <c r="N102" i="1"/>
  <c r="M102" i="1"/>
  <c r="R101" i="1"/>
  <c r="P101" i="1"/>
  <c r="O101" i="1"/>
  <c r="N101" i="1"/>
  <c r="M101" i="1"/>
  <c r="R100" i="1"/>
  <c r="P100" i="1"/>
  <c r="O100" i="1"/>
  <c r="N100" i="1"/>
  <c r="M100" i="1"/>
  <c r="R99" i="1"/>
  <c r="P99" i="1"/>
  <c r="O99" i="1"/>
  <c r="N99" i="1"/>
  <c r="M99" i="1"/>
  <c r="R98" i="1"/>
  <c r="P98" i="1"/>
  <c r="O98" i="1"/>
  <c r="N98" i="1"/>
  <c r="M98" i="1"/>
  <c r="R97" i="1"/>
  <c r="P97" i="1"/>
  <c r="O97" i="1"/>
  <c r="N97" i="1"/>
  <c r="M97" i="1"/>
  <c r="R93" i="1"/>
  <c r="P93" i="1"/>
  <c r="O93" i="1"/>
  <c r="N93" i="1"/>
  <c r="M93" i="1"/>
  <c r="R91" i="1"/>
  <c r="P91" i="1"/>
  <c r="O91" i="1"/>
  <c r="N91" i="1"/>
  <c r="M91" i="1"/>
  <c r="R90" i="1"/>
  <c r="P90" i="1"/>
  <c r="O90" i="1"/>
  <c r="N90" i="1"/>
  <c r="M90" i="1"/>
  <c r="R89" i="1"/>
  <c r="P89" i="1"/>
  <c r="O89" i="1"/>
  <c r="N89" i="1"/>
  <c r="M89" i="1"/>
  <c r="R88" i="1"/>
  <c r="P88" i="1"/>
  <c r="O88" i="1"/>
  <c r="N88" i="1"/>
  <c r="M88" i="1"/>
  <c r="R87" i="1"/>
  <c r="P87" i="1"/>
  <c r="O87" i="1"/>
  <c r="N87" i="1"/>
  <c r="M87" i="1"/>
  <c r="R86" i="1"/>
  <c r="P86" i="1"/>
  <c r="O86" i="1"/>
  <c r="N86" i="1"/>
  <c r="M86" i="1"/>
  <c r="R85" i="1"/>
  <c r="P85" i="1"/>
  <c r="O85" i="1"/>
  <c r="N85" i="1"/>
  <c r="M85" i="1"/>
  <c r="R84" i="1"/>
  <c r="P84" i="1"/>
  <c r="O84" i="1"/>
  <c r="N84" i="1"/>
  <c r="M84" i="1"/>
  <c r="R83" i="1"/>
  <c r="P83" i="1"/>
  <c r="O83" i="1"/>
  <c r="N83" i="1"/>
  <c r="M83" i="1"/>
  <c r="R82" i="1"/>
  <c r="P82" i="1"/>
  <c r="O82" i="1"/>
  <c r="N82" i="1"/>
  <c r="M82" i="1"/>
  <c r="R81" i="1"/>
  <c r="P81" i="1"/>
  <c r="O81" i="1"/>
  <c r="N81" i="1"/>
  <c r="M81" i="1"/>
  <c r="R80" i="1"/>
  <c r="P80" i="1"/>
  <c r="O80" i="1"/>
  <c r="N80" i="1"/>
  <c r="M80" i="1"/>
  <c r="R79" i="1"/>
  <c r="P79" i="1"/>
  <c r="O79" i="1"/>
  <c r="N79" i="1"/>
  <c r="M79" i="1"/>
  <c r="R78" i="1"/>
  <c r="P78" i="1"/>
  <c r="O78" i="1"/>
  <c r="N78" i="1"/>
  <c r="M78" i="1"/>
  <c r="R77" i="1"/>
  <c r="P77" i="1"/>
  <c r="O77" i="1"/>
  <c r="N77" i="1"/>
  <c r="M77" i="1"/>
  <c r="R76" i="1"/>
  <c r="P76" i="1"/>
  <c r="O76" i="1"/>
  <c r="N76" i="1"/>
  <c r="M76" i="1"/>
  <c r="R75" i="1"/>
  <c r="P75" i="1"/>
  <c r="O75" i="1"/>
  <c r="N75" i="1"/>
  <c r="M75" i="1"/>
  <c r="R74" i="1"/>
  <c r="P74" i="1"/>
  <c r="O74" i="1"/>
  <c r="N74" i="1"/>
  <c r="M74" i="1"/>
  <c r="R73" i="1"/>
  <c r="P73" i="1"/>
  <c r="O73" i="1"/>
  <c r="N73" i="1"/>
  <c r="M73" i="1"/>
  <c r="R72" i="1"/>
  <c r="P72" i="1"/>
  <c r="O72" i="1"/>
  <c r="N72" i="1"/>
  <c r="M72" i="1"/>
  <c r="R71" i="1"/>
  <c r="P71" i="1"/>
  <c r="O71" i="1"/>
  <c r="N71" i="1"/>
  <c r="M71" i="1"/>
  <c r="R70" i="1"/>
  <c r="P70" i="1"/>
  <c r="O70" i="1"/>
  <c r="N70" i="1"/>
  <c r="M70" i="1"/>
  <c r="R31" i="1"/>
  <c r="R14" i="1"/>
  <c r="P14" i="1"/>
  <c r="O14" i="1"/>
  <c r="N14" i="1"/>
  <c r="M14" i="1"/>
  <c r="R11" i="1"/>
  <c r="R10" i="1"/>
  <c r="R9" i="1"/>
  <c r="R8" i="1"/>
  <c r="R7" i="1"/>
  <c r="P7" i="1"/>
  <c r="O7" i="1"/>
  <c r="N7" i="1"/>
  <c r="M7" i="1"/>
  <c r="R6" i="1"/>
  <c r="P6" i="1"/>
  <c r="O6" i="1"/>
  <c r="N6" i="1"/>
  <c r="M6" i="1"/>
  <c r="P1" i="2"/>
  <c r="T1" i="1"/>
</calcChain>
</file>

<file path=xl/sharedStrings.xml><?xml version="1.0" encoding="utf-8"?>
<sst xmlns="http://schemas.openxmlformats.org/spreadsheetml/2006/main" count="11545" uniqueCount="4690">
  <si>
    <t>8022353358760</t>
  </si>
  <si>
    <t>ATELIER.9860/020/026 170X230</t>
  </si>
  <si>
    <t>8022353354113</t>
  </si>
  <si>
    <t>RAIPUR.7501/870 170X230</t>
  </si>
  <si>
    <t>8022353353079</t>
  </si>
  <si>
    <t>MEXICO.870/12 170X230</t>
  </si>
  <si>
    <t>8022353352645</t>
  </si>
  <si>
    <t>FIORD.4134/066 170X230</t>
  </si>
  <si>
    <t>8022353352416</t>
  </si>
  <si>
    <t>FIORD.4111/066 170X230</t>
  </si>
  <si>
    <t>8022353352348</t>
  </si>
  <si>
    <t>PALIO.9M180 170X230</t>
  </si>
  <si>
    <t>8022353340741</t>
  </si>
  <si>
    <t>PALIO.9M313 170X230</t>
  </si>
  <si>
    <t>8022353340734</t>
  </si>
  <si>
    <t>PALIO.9M11/BL 170X230</t>
  </si>
  <si>
    <t>8022353340727</t>
  </si>
  <si>
    <t>PALIO.9M11 170X230</t>
  </si>
  <si>
    <t>8022353340710</t>
  </si>
  <si>
    <t>PALIO.9M149 170X230</t>
  </si>
  <si>
    <t>8022353340703</t>
  </si>
  <si>
    <t>PALIO.9M24/BL 170X230</t>
  </si>
  <si>
    <t>8022353340697</t>
  </si>
  <si>
    <t>PALIO.9M24 170X230</t>
  </si>
  <si>
    <t>8022353340680</t>
  </si>
  <si>
    <t>LARIO.8850/580 170X230</t>
  </si>
  <si>
    <t>8022353336232</t>
  </si>
  <si>
    <t>STUDIO.8848/050 170X230</t>
  </si>
  <si>
    <t>8022353336218</t>
  </si>
  <si>
    <t>STUDIO.8844/750 170X230</t>
  </si>
  <si>
    <t>8022353336188</t>
  </si>
  <si>
    <t>STUDIO.8844/570 170X230</t>
  </si>
  <si>
    <t>8022353336171</t>
  </si>
  <si>
    <t>STUDIO.8844/470 170X230</t>
  </si>
  <si>
    <t>8022353336164</t>
  </si>
  <si>
    <t>SOMERSET ST34/RUS 170X230</t>
  </si>
  <si>
    <t>8022353332760</t>
  </si>
  <si>
    <t>TUCANO.601/310 170X230</t>
  </si>
  <si>
    <t>8022353329371</t>
  </si>
  <si>
    <t>TUCANO.601/200 170X230</t>
  </si>
  <si>
    <t>8022353329340</t>
  </si>
  <si>
    <t>TUCANO.601/100 170X230</t>
  </si>
  <si>
    <t>8022353329319</t>
  </si>
  <si>
    <t>lana 80% - ciniglia 10% - juta 10%</t>
  </si>
  <si>
    <t>TUCANO.598/200 170X230</t>
  </si>
  <si>
    <t>8022353329258</t>
  </si>
  <si>
    <t>IMAGE.7727/180 170X230</t>
  </si>
  <si>
    <t>8022353315459</t>
  </si>
  <si>
    <t>IMAGE.7720/140 170X230</t>
  </si>
  <si>
    <t>8022353315428</t>
  </si>
  <si>
    <t>STUDIO.7623/844 170X230</t>
  </si>
  <si>
    <t>8022353291753</t>
  </si>
  <si>
    <t>STUDIO.7632/855 170X230</t>
  </si>
  <si>
    <t>8022353291692</t>
  </si>
  <si>
    <t>STUDIO.7622/885 170X230</t>
  </si>
  <si>
    <t>8022353291357</t>
  </si>
  <si>
    <t>IZMIR.6214/621 170X230</t>
  </si>
  <si>
    <t>8022353280214</t>
  </si>
  <si>
    <t>IZMIR.6201/041 170X230</t>
  </si>
  <si>
    <t>8022353280160</t>
  </si>
  <si>
    <t>IZMIR.6201/011 170X230</t>
  </si>
  <si>
    <t>8022353280146</t>
  </si>
  <si>
    <t>ALLEGRO.8157/95  170X230</t>
  </si>
  <si>
    <t>8022353271298</t>
  </si>
  <si>
    <t>YALAMEH 0005/ZU 155X254</t>
  </si>
  <si>
    <t>8022353598371</t>
  </si>
  <si>
    <t>JAFARABAD 9702/ZU 170X232</t>
  </si>
  <si>
    <t>8022353488542</t>
  </si>
  <si>
    <t>KAZAK KONYA 9604/TE 163X243</t>
  </si>
  <si>
    <t>8022353454530</t>
  </si>
  <si>
    <t>UZBEK ZIEGLER    05/AM 168X237</t>
  </si>
  <si>
    <t>8022353666827</t>
  </si>
  <si>
    <t>KABIR. 4496/017  170X235</t>
  </si>
  <si>
    <t>8022353706110</t>
  </si>
  <si>
    <t>KABIR. 4457/110  170X235</t>
  </si>
  <si>
    <t>8022353706097</t>
  </si>
  <si>
    <t>KABIR. 4430/110  170X235</t>
  </si>
  <si>
    <t>8022353706073</t>
  </si>
  <si>
    <t>KABIR.4405/770  170X235</t>
  </si>
  <si>
    <t>8022353706066</t>
  </si>
  <si>
    <t>GABBEH.44116/337 170X235</t>
  </si>
  <si>
    <t>8022353402937</t>
  </si>
  <si>
    <t>GABBEH.4498/007 170X235</t>
  </si>
  <si>
    <t>8022353402920</t>
  </si>
  <si>
    <t>GABBEH.4498/110 170X235</t>
  </si>
  <si>
    <t>8022353402913</t>
  </si>
  <si>
    <t>GABBEH.4476/007 170X235</t>
  </si>
  <si>
    <t>8022353402906</t>
  </si>
  <si>
    <t>GABBEH.44110/037 170X235</t>
  </si>
  <si>
    <t>8022353384523</t>
  </si>
  <si>
    <t>STUBI.4506/330 170X235</t>
  </si>
  <si>
    <t>8022353357541</t>
  </si>
  <si>
    <t>GABBEH.4474/077 170X235</t>
  </si>
  <si>
    <t>8022353340574</t>
  </si>
  <si>
    <t>DOMINO.DAINO N.C. 200X200</t>
  </si>
  <si>
    <t>8022353875083</t>
  </si>
  <si>
    <t>SIVIGLIA DB513 BGE 200 ROUND</t>
  </si>
  <si>
    <t>8022353851018</t>
  </si>
  <si>
    <t>SIVIGLIA DB512 BGE 200 ROUND</t>
  </si>
  <si>
    <t>8022353850981</t>
  </si>
  <si>
    <t>SIVIGLIA DB513 BGH 200 ROUND</t>
  </si>
  <si>
    <t>8022353850974</t>
  </si>
  <si>
    <t>SIVIGLIA DB512 BGH 200 ROUND</t>
  </si>
  <si>
    <t>8022353850950</t>
  </si>
  <si>
    <t>DESIGN 32750/4257 200X200</t>
  </si>
  <si>
    <t>8022353809194</t>
  </si>
  <si>
    <t>CORTINA.8432/058/958 ROT.200</t>
  </si>
  <si>
    <t>8022353350597</t>
  </si>
  <si>
    <t>CORTINA.8432/057/989 ROT.200</t>
  </si>
  <si>
    <t>8022353346439</t>
  </si>
  <si>
    <t>VIVALDI.24712/902 200X200</t>
  </si>
  <si>
    <t>8022353231643</t>
  </si>
  <si>
    <t>PICASSO 20803 200X200</t>
  </si>
  <si>
    <t>8022353178757</t>
  </si>
  <si>
    <t>YORUK AZERI 9604/YE 174X230</t>
  </si>
  <si>
    <t>8022353450280</t>
  </si>
  <si>
    <t>UZBEKIST.KABUL 0109/AM 173X232</t>
  </si>
  <si>
    <t>8022353625244</t>
  </si>
  <si>
    <t>KONYA INDIGO 9810/AM 164X248</t>
  </si>
  <si>
    <t>8022353559150</t>
  </si>
  <si>
    <t>NAIN EXTRA 0111/GO 165X247</t>
  </si>
  <si>
    <t>8022353633164</t>
  </si>
  <si>
    <t>SUMAK 9403/GA 165X247</t>
  </si>
  <si>
    <t>8022353163326</t>
  </si>
  <si>
    <t>KODARI.99300 170X240</t>
  </si>
  <si>
    <t>8022353883477</t>
  </si>
  <si>
    <t>TRIANGLES CIELO N.C. 170X240</t>
  </si>
  <si>
    <t>8022353875090</t>
  </si>
  <si>
    <t>ANTALYA .40 N.C. 170X240</t>
  </si>
  <si>
    <t>8022353875038</t>
  </si>
  <si>
    <t>ANTALYA.60 N.C.170X240</t>
  </si>
  <si>
    <t>8022353875021</t>
  </si>
  <si>
    <t>PROTOT.FA  170X240</t>
  </si>
  <si>
    <t>8022353863134</t>
  </si>
  <si>
    <t>ZERO PILE CH 10A 170X240</t>
  </si>
  <si>
    <t>8022353858673</t>
  </si>
  <si>
    <t>FRIDA.F1-DFR-J3-004-1 170X240</t>
  </si>
  <si>
    <t>8022353834646</t>
  </si>
  <si>
    <t>viscosa 70% - pelle scamosciata 30%</t>
  </si>
  <si>
    <t>GILDA.12 BROWN 170X240</t>
  </si>
  <si>
    <t>8022353829321</t>
  </si>
  <si>
    <t>TRENDY SHINY.60 F 170X240 OVAL</t>
  </si>
  <si>
    <t>8022353826054</t>
  </si>
  <si>
    <t>TRENDY SHINY.20 I 170X240 OVAL</t>
  </si>
  <si>
    <t>8022353825989</t>
  </si>
  <si>
    <t>seta di bambù 100%</t>
  </si>
  <si>
    <t>DOLCEVITA.M 9 ROSE 170X240</t>
  </si>
  <si>
    <t>8022353806858</t>
  </si>
  <si>
    <t>ISTANBUL PROT. 1000 170X240</t>
  </si>
  <si>
    <t>8022353769689</t>
  </si>
  <si>
    <t>XIAN/76605 170X240</t>
  </si>
  <si>
    <t>8022353756450</t>
  </si>
  <si>
    <t>XIAN/76600 170X240</t>
  </si>
  <si>
    <t>8022353755156</t>
  </si>
  <si>
    <t>KODARI.33605 170X240</t>
  </si>
  <si>
    <t>8022353709975</t>
  </si>
  <si>
    <t>KODARI.33602 170X240</t>
  </si>
  <si>
    <t>8022353709968</t>
  </si>
  <si>
    <t>KODARI/33505 170X240</t>
  </si>
  <si>
    <t>8022353709944</t>
  </si>
  <si>
    <t>KODARI/33500 170X240</t>
  </si>
  <si>
    <t>8022353709937</t>
  </si>
  <si>
    <t>LUNGO.663/01 170X240</t>
  </si>
  <si>
    <t>8022353702709</t>
  </si>
  <si>
    <t>OLBIA.4006/BLUE 170X240</t>
  </si>
  <si>
    <t>8022353603969</t>
  </si>
  <si>
    <t>OLBIA.4006/NAT 170X240</t>
  </si>
  <si>
    <t>8022353603945</t>
  </si>
  <si>
    <t>NASSAU.2206 170X240</t>
  </si>
  <si>
    <t>8022353603921</t>
  </si>
  <si>
    <t>ROLAKAN.456 170X240</t>
  </si>
  <si>
    <t>8022353603884</t>
  </si>
  <si>
    <t>TRANSILVANIA 9601/AM 170X240</t>
  </si>
  <si>
    <t>8022353414732</t>
  </si>
  <si>
    <t>HIMALI.32000 170X240</t>
  </si>
  <si>
    <t>8022353397820</t>
  </si>
  <si>
    <t>SENNA.152 170X240</t>
  </si>
  <si>
    <t>8022353389023</t>
  </si>
  <si>
    <t>KODARI 94001 170X240</t>
  </si>
  <si>
    <t>8022353384103</t>
  </si>
  <si>
    <t>SENNA.140 170X240</t>
  </si>
  <si>
    <t>8022353370731</t>
  </si>
  <si>
    <t>SENNA.122 170X240</t>
  </si>
  <si>
    <t>8022353370717</t>
  </si>
  <si>
    <t>SENNA/120 170X240</t>
  </si>
  <si>
    <t>8022353370700</t>
  </si>
  <si>
    <t>SENNA.110-170X240</t>
  </si>
  <si>
    <t>8022353370649</t>
  </si>
  <si>
    <t>HANDLOOM.213 RED  170X240</t>
  </si>
  <si>
    <t>8022353358210</t>
  </si>
  <si>
    <t>MISTA.66001 170X240</t>
  </si>
  <si>
    <t>8022353348792</t>
  </si>
  <si>
    <t>abaca 100%</t>
  </si>
  <si>
    <t>JUMBO.BROWN 170X240</t>
  </si>
  <si>
    <t>8022353343186</t>
  </si>
  <si>
    <t>KODARI.95500 170X240</t>
  </si>
  <si>
    <t>8022353331459</t>
  </si>
  <si>
    <t>KODARI.99108 170X240</t>
  </si>
  <si>
    <t>8022353329944</t>
  </si>
  <si>
    <t>PISA.1113 GREEN  170X240</t>
  </si>
  <si>
    <t>8022353299537</t>
  </si>
  <si>
    <t>HOMERUS.11407 170X240</t>
  </si>
  <si>
    <t>8022353296857</t>
  </si>
  <si>
    <t>HOMERUS.11404 170X240</t>
  </si>
  <si>
    <t>8022353296819</t>
  </si>
  <si>
    <t>NEWCARPET.CHEVRON 39 170X240</t>
  </si>
  <si>
    <t>8022353287589</t>
  </si>
  <si>
    <t>NEWCARPET.CHEVRON 45 170X240</t>
  </si>
  <si>
    <t>8022353287572</t>
  </si>
  <si>
    <t>NEWCARPET.LEOPARDO 18 170X240</t>
  </si>
  <si>
    <t>8022353287541</t>
  </si>
  <si>
    <t>LOWLAND.57508 170X240</t>
  </si>
  <si>
    <t>8022353277757</t>
  </si>
  <si>
    <t>PALAZZA.77004 170X240</t>
  </si>
  <si>
    <t>8022353276729</t>
  </si>
  <si>
    <t>KASHMIR.B.C. 76446 170X240</t>
  </si>
  <si>
    <t>8022353265174</t>
  </si>
  <si>
    <t>KASHMIR.110 170X240 CA.</t>
  </si>
  <si>
    <t>8022353255007</t>
  </si>
  <si>
    <t>XENON.76335 170X240</t>
  </si>
  <si>
    <t>8022353178696</t>
  </si>
  <si>
    <t>XENON.76334 170X240</t>
  </si>
  <si>
    <t>8022353178689</t>
  </si>
  <si>
    <t>XENON.76332 170X240</t>
  </si>
  <si>
    <t>8022353178665</t>
  </si>
  <si>
    <t>XENON.76331 170X240</t>
  </si>
  <si>
    <t>8022353178658</t>
  </si>
  <si>
    <t>ARTE NOVA.26624/606 170X240</t>
  </si>
  <si>
    <t>8022353124969</t>
  </si>
  <si>
    <t>RADOM.1089/ROSE 170X240</t>
  </si>
  <si>
    <t>RADOM 1089/GREY 170X240</t>
  </si>
  <si>
    <t>KILIM MONGOLIA KM 5SU  168X244</t>
  </si>
  <si>
    <t>8022353712432</t>
  </si>
  <si>
    <t>lana 90% - seta naturale 10%</t>
  </si>
  <si>
    <t>TIBET.100LINE 086/99   168X244</t>
  </si>
  <si>
    <t>8022353624223</t>
  </si>
  <si>
    <t>TIBET.100LINE 1015/C   168X244</t>
  </si>
  <si>
    <t>8022353624216</t>
  </si>
  <si>
    <t>TIBET.100LINE 1020/B   168X244</t>
  </si>
  <si>
    <t>8022353624209</t>
  </si>
  <si>
    <t>TIBET.100LINE 1032/B   168X244</t>
  </si>
  <si>
    <t>8022353624186</t>
  </si>
  <si>
    <t>TIBET.100LINE 1032     168X244</t>
  </si>
  <si>
    <t>8022353624131</t>
  </si>
  <si>
    <t>VINTAGE HA 156X260</t>
  </si>
  <si>
    <t>8022353759932</t>
  </si>
  <si>
    <t>NAIN EXTRA 0111/GO 160X259</t>
  </si>
  <si>
    <t>8022353633157</t>
  </si>
  <si>
    <t>PATCHWORK OGUZ 170X244</t>
  </si>
  <si>
    <t>8022353757877</t>
  </si>
  <si>
    <t>3D-STACKS BLUE 160X260</t>
  </si>
  <si>
    <t>8022353788765</t>
  </si>
  <si>
    <t>CINA NINXIA 0101/ZU 175X240</t>
  </si>
  <si>
    <t>8022353613760</t>
  </si>
  <si>
    <t>AZERBAJAN MOGAN 0304AB 174X242</t>
  </si>
  <si>
    <t>8022353649943</t>
  </si>
  <si>
    <t>NAIN EXTRA 0111/GO 161X262</t>
  </si>
  <si>
    <t>8022353633225</t>
  </si>
  <si>
    <t>CINA NINXIA 0101/ZU 173X244</t>
  </si>
  <si>
    <t>8022353613739</t>
  </si>
  <si>
    <t>CINA NINXIA 0101/ZU 171X247</t>
  </si>
  <si>
    <t>8022353613784</t>
  </si>
  <si>
    <t>FLOWERS.COL. A 170X250</t>
  </si>
  <si>
    <t>8022353761744</t>
  </si>
  <si>
    <t>FLOWERS.COL. B 170X250</t>
  </si>
  <si>
    <t>8022353761720</t>
  </si>
  <si>
    <t>lana 90% - poliestere 10%</t>
  </si>
  <si>
    <t>ELYSEE.P.CARDIN 851B 170X250</t>
  </si>
  <si>
    <t>8022353702648</t>
  </si>
  <si>
    <t>ELYSEE.P.CARDIN 854C 170X250</t>
  </si>
  <si>
    <t>8022353702556</t>
  </si>
  <si>
    <t>ELYSEE.P.CARDIN 850F 170X250</t>
  </si>
  <si>
    <t>8022353702549</t>
  </si>
  <si>
    <t>ELYSEE.P.CARDIN 852A 170X250</t>
  </si>
  <si>
    <t>8022353702532</t>
  </si>
  <si>
    <t>ELYSEE.P.CARDIN 857A 170X250</t>
  </si>
  <si>
    <t>8022353702525</t>
  </si>
  <si>
    <t>ELYSEE.P.CARDIN 854F 170X250</t>
  </si>
  <si>
    <t>8022353702518</t>
  </si>
  <si>
    <t>KONYA INDIGO 9810/AM 163X261</t>
  </si>
  <si>
    <t>8022353559211</t>
  </si>
  <si>
    <t>cotone 86% - poliestere 14%</t>
  </si>
  <si>
    <t>GOBELIN.70/5  180X240</t>
  </si>
  <si>
    <t>8022353323294</t>
  </si>
  <si>
    <t>GOBELIN.70/13 180X240</t>
  </si>
  <si>
    <t>8022353323287</t>
  </si>
  <si>
    <t>GOBELIN.65/14 180X240</t>
  </si>
  <si>
    <t>8022353323263</t>
  </si>
  <si>
    <t>GOBELIN.381/275 180X240</t>
  </si>
  <si>
    <t>8022353288241</t>
  </si>
  <si>
    <t>GOBELIN.606/04 180X240</t>
  </si>
  <si>
    <t>8022353261763</t>
  </si>
  <si>
    <t>ARDEBIL 9510/GO 164X268</t>
  </si>
  <si>
    <t>8022353226069</t>
  </si>
  <si>
    <t>ESAGONI.COL. A 200X220</t>
  </si>
  <si>
    <t>8022353761669</t>
  </si>
  <si>
    <t>CECENIA 0010/SI 196X225</t>
  </si>
  <si>
    <t>8022353607219</t>
  </si>
  <si>
    <t>VINTAGE SU 167X267</t>
  </si>
  <si>
    <t>8022353761447</t>
  </si>
  <si>
    <t>VINTAGE HA 167X267</t>
  </si>
  <si>
    <t>8022353759949</t>
  </si>
  <si>
    <t>lana 70% - seta 30%</t>
  </si>
  <si>
    <t>ARDEBIL SILK 9606/AM 169X265</t>
  </si>
  <si>
    <t>8022353460647</t>
  </si>
  <si>
    <t>THAO.NAT/GREY 180X250</t>
  </si>
  <si>
    <t>8022353319532</t>
  </si>
  <si>
    <t>AZERBAJAN MOGAN 0304AB 180X251</t>
  </si>
  <si>
    <t>8022353650109</t>
  </si>
  <si>
    <t>VINTAGE SU 178X255</t>
  </si>
  <si>
    <t>8022353773518</t>
  </si>
  <si>
    <t>AZERBAJAN IRAN 0102/AB 180X253</t>
  </si>
  <si>
    <t>8022353619175</t>
  </si>
  <si>
    <t>UZBEKIST.KABUL 0109/AM 179X256</t>
  </si>
  <si>
    <t>8022353625268</t>
  </si>
  <si>
    <t>YORUK 9710/TK 180X254</t>
  </si>
  <si>
    <t>8022353521560</t>
  </si>
  <si>
    <t>KILIMMONGOLIA 1387/465 214X214</t>
  </si>
  <si>
    <t>8022353693557</t>
  </si>
  <si>
    <t>JAFARABAD 9702/ZU 201X228</t>
  </si>
  <si>
    <t>8022353488788</t>
  </si>
  <si>
    <t>CINA NINXIA 0101/ZU 188X245</t>
  </si>
  <si>
    <t>8022353613715</t>
  </si>
  <si>
    <t>VINTAGE SU 164X280</t>
  </si>
  <si>
    <t>8022353763755</t>
  </si>
  <si>
    <t>CANAKKALE 9604/KK 182X254</t>
  </si>
  <si>
    <t>8022353456930</t>
  </si>
  <si>
    <t>ANTIQUE FINISH 0102/CP 215X216</t>
  </si>
  <si>
    <t>8022353617133</t>
  </si>
  <si>
    <t>ARDEBIL 9612/AB 170X275</t>
  </si>
  <si>
    <t>8022353481253</t>
  </si>
  <si>
    <t>VINTAGE SU 166X290</t>
  </si>
  <si>
    <t>8022353782831</t>
  </si>
  <si>
    <t>CHAINST.NAIN.I.CS59BL 180X270</t>
  </si>
  <si>
    <t>8022353212796</t>
  </si>
  <si>
    <t>VINTAGE SU 184X265</t>
  </si>
  <si>
    <t>8022353782886</t>
  </si>
  <si>
    <t>AZERBAJAN MOGAN 0304AB 189X259</t>
  </si>
  <si>
    <t>8022353649967</t>
  </si>
  <si>
    <t>UZBEK COLLEZ.  4063873 189X262</t>
  </si>
  <si>
    <t>8022353692604</t>
  </si>
  <si>
    <t>SAMBA/NAVY 200X250</t>
  </si>
  <si>
    <t>8022353399053</t>
  </si>
  <si>
    <t>SAMBA.CHOCOLATE 200X250</t>
  </si>
  <si>
    <t>8022353386084</t>
  </si>
  <si>
    <t>ANTIQUE FINISH 9810/SI 183X275</t>
  </si>
  <si>
    <t>8022353563607</t>
  </si>
  <si>
    <t>ANTIQUE FINISH 9609/ZU 183X275</t>
  </si>
  <si>
    <t>8022353463075</t>
  </si>
  <si>
    <t>ANTIQUE FINISH 9808/ZU 184X275</t>
  </si>
  <si>
    <t>8022353546914</t>
  </si>
  <si>
    <t>AZERBAJAN IRAN 0102/AB 205X250</t>
  </si>
  <si>
    <t>8022353619113</t>
  </si>
  <si>
    <t>SHELLY.05 190X270</t>
  </si>
  <si>
    <t>8022353769153</t>
  </si>
  <si>
    <t>PANCY.16 190X270</t>
  </si>
  <si>
    <t>8022353767029</t>
  </si>
  <si>
    <t>sisal 100%</t>
  </si>
  <si>
    <t>B.MARR.5/ECO.05  200X260</t>
  </si>
  <si>
    <t>8022353772337</t>
  </si>
  <si>
    <t>MOON.LIGHT 230 ROUND</t>
  </si>
  <si>
    <t>8022353868900</t>
  </si>
  <si>
    <t>MAIOLICA.A J 190X280</t>
  </si>
  <si>
    <t>8022353756801</t>
  </si>
  <si>
    <t>VINTAGE SU 190X282</t>
  </si>
  <si>
    <t>8022353782756</t>
  </si>
  <si>
    <t>MEXICO. 560/88 190X285</t>
  </si>
  <si>
    <t>8022353709678</t>
  </si>
  <si>
    <t>DALLAS.156/17 190X285</t>
  </si>
  <si>
    <t>8022353388439</t>
  </si>
  <si>
    <t>MEXICO.4898/89 190X285</t>
  </si>
  <si>
    <t>8022353374807</t>
  </si>
  <si>
    <t>MEXICO.4897/22 190X285</t>
  </si>
  <si>
    <t>8022353374791</t>
  </si>
  <si>
    <t>MEXICO.4897/21 190X285</t>
  </si>
  <si>
    <t>8022353374777</t>
  </si>
  <si>
    <t>MEXICO.4893/88 190X285</t>
  </si>
  <si>
    <t>8022353374753</t>
  </si>
  <si>
    <t>MEXICO.4893/12 190X285</t>
  </si>
  <si>
    <t>8022353374746</t>
  </si>
  <si>
    <t>MEXICO.4863/88 190X285</t>
  </si>
  <si>
    <t>8022353374739</t>
  </si>
  <si>
    <t>MEXICO.4863/33 190X285</t>
  </si>
  <si>
    <t>8022353374722</t>
  </si>
  <si>
    <t>MEXICO. 940/21 190X285</t>
  </si>
  <si>
    <t>8022353374715</t>
  </si>
  <si>
    <t>MEXICO. 870/89 190X285</t>
  </si>
  <si>
    <t>8022353374685</t>
  </si>
  <si>
    <t>MEXICO. 870/33 190X285</t>
  </si>
  <si>
    <t>8022353374678</t>
  </si>
  <si>
    <t>MEXICO. 810/42 190X285</t>
  </si>
  <si>
    <t>8022353374623</t>
  </si>
  <si>
    <t>FIORD.4126/012 190X285</t>
  </si>
  <si>
    <t>8022353352492</t>
  </si>
  <si>
    <t>FIORD.4128/066 190X285</t>
  </si>
  <si>
    <t>8022353352485</t>
  </si>
  <si>
    <t>FIORD.4128/012 190X285</t>
  </si>
  <si>
    <t>8022353352478</t>
  </si>
  <si>
    <t>FIORD.4111/066 190X285</t>
  </si>
  <si>
    <t>8022353352461</t>
  </si>
  <si>
    <t>FIORD.4111/036 190X285</t>
  </si>
  <si>
    <t>8022353352454</t>
  </si>
  <si>
    <t>FIORD.4103/066 190X285</t>
  </si>
  <si>
    <t>8022353352447</t>
  </si>
  <si>
    <t>FIORD.4103/012 190X285</t>
  </si>
  <si>
    <t>8022353352423</t>
  </si>
  <si>
    <t>DALLAS.146/35 190X285</t>
  </si>
  <si>
    <t>8022353352027</t>
  </si>
  <si>
    <t>DALLAS.144/17 190X285</t>
  </si>
  <si>
    <t>8022353352003</t>
  </si>
  <si>
    <t>DALLAS.111/35 190X285</t>
  </si>
  <si>
    <t>8022353351983</t>
  </si>
  <si>
    <t>DALLAS.111/17 190X285</t>
  </si>
  <si>
    <t>8022353351976</t>
  </si>
  <si>
    <t>MASAI.784/735 198X276</t>
  </si>
  <si>
    <t>8022353335464</t>
  </si>
  <si>
    <t>MASAI.773/735 198X276</t>
  </si>
  <si>
    <t>8022353321955</t>
  </si>
  <si>
    <t>MASAI.774/435 198X276</t>
  </si>
  <si>
    <t>8022353320699</t>
  </si>
  <si>
    <t>MICADO.50 190X290</t>
  </si>
  <si>
    <t>8022353389085</t>
  </si>
  <si>
    <t>MICADO.98 190X290</t>
  </si>
  <si>
    <t>8022353356469</t>
  </si>
  <si>
    <t>RAINBOW.9800/050 190X290</t>
  </si>
  <si>
    <t>8022353351655</t>
  </si>
  <si>
    <t>RAINBOW.9817/030 190X290</t>
  </si>
  <si>
    <t>8022353351648</t>
  </si>
  <si>
    <t>RAINBOW.9817/020 190X290</t>
  </si>
  <si>
    <t>8022353351631</t>
  </si>
  <si>
    <t>RAINBOW.9811/070 190X290</t>
  </si>
  <si>
    <t>8022353351617</t>
  </si>
  <si>
    <t>RAINBOW.9811/010/016 190X290</t>
  </si>
  <si>
    <t>8022353351600</t>
  </si>
  <si>
    <t>RAINBOW.9810/039 190X290</t>
  </si>
  <si>
    <t>8022353351594</t>
  </si>
  <si>
    <t>RAINBOW.9801/030 190X290</t>
  </si>
  <si>
    <t>8022353351563</t>
  </si>
  <si>
    <t>MICADO.88 190X290</t>
  </si>
  <si>
    <t>8022353345791</t>
  </si>
  <si>
    <t>ADANA.90783/2465 190X290</t>
  </si>
  <si>
    <t>8022353343278</t>
  </si>
  <si>
    <t>IZMIR.6202/011 190X290</t>
  </si>
  <si>
    <t>8022353341908</t>
  </si>
  <si>
    <t>MICADO.09 190X290</t>
  </si>
  <si>
    <t>8022353334252</t>
  </si>
  <si>
    <t>MICADO.77 190X290</t>
  </si>
  <si>
    <t>8022353334238</t>
  </si>
  <si>
    <t>MICADO.22 190X290</t>
  </si>
  <si>
    <t>8022353334221</t>
  </si>
  <si>
    <t>ADANA.90043 CR/RED 190X290</t>
  </si>
  <si>
    <t>8022353319303</t>
  </si>
  <si>
    <t>ADANA.90508 GR 190X290</t>
  </si>
  <si>
    <t>8022353303531</t>
  </si>
  <si>
    <t>ADANA.90574 CR/RED 190X290</t>
  </si>
  <si>
    <t>8022353303500</t>
  </si>
  <si>
    <t>IZMIR.6214/621 190X290</t>
  </si>
  <si>
    <t>8022353280764</t>
  </si>
  <si>
    <t>IZMIR.6201/091 190X290</t>
  </si>
  <si>
    <t>8022353280689</t>
  </si>
  <si>
    <t>VISION.5608/91 190X290</t>
  </si>
  <si>
    <t>8022353277740</t>
  </si>
  <si>
    <t>ANTALYA.10 230X230</t>
  </si>
  <si>
    <t>8022353856013</t>
  </si>
  <si>
    <t>KILIM DESIGN 30 200X280</t>
  </si>
  <si>
    <t>8022353759710</t>
  </si>
  <si>
    <t>FUSION.B&amp;C 54405 200X280</t>
  </si>
  <si>
    <t>8022353717567</t>
  </si>
  <si>
    <t>GOUCIAN 9709/GO 200X282</t>
  </si>
  <si>
    <t>8022353511851</t>
  </si>
  <si>
    <t>SIVIGLIA DB511 BCH 200X285</t>
  </si>
  <si>
    <t>8022353850905</t>
  </si>
  <si>
    <t>MIRAGE.561/FQ7H 200X285</t>
  </si>
  <si>
    <t>8022353850530</t>
  </si>
  <si>
    <t>MIRAGE.4441/FQ7Q 200X285</t>
  </si>
  <si>
    <t>8022353850509</t>
  </si>
  <si>
    <t>MIRAGE.560/FQ7E 200X285</t>
  </si>
  <si>
    <t>8022353850493</t>
  </si>
  <si>
    <t>MIRAGE.4440/FQ7Q 200X285</t>
  </si>
  <si>
    <t>8022353850486</t>
  </si>
  <si>
    <t>MIRAGE.2061/FQ7H 200X285</t>
  </si>
  <si>
    <t>8022353850479</t>
  </si>
  <si>
    <t>BELLINI. 525 Q 200X285</t>
  </si>
  <si>
    <t>8022353824333</t>
  </si>
  <si>
    <t>DOVER.RED ROT.240</t>
  </si>
  <si>
    <t>8022353349133</t>
  </si>
  <si>
    <t>SOFIA.9880442/6989  CON FR.200X290</t>
  </si>
  <si>
    <t>8022353886218</t>
  </si>
  <si>
    <t>BELUCHI.9880555/1616 200X290</t>
  </si>
  <si>
    <t>8022353867217</t>
  </si>
  <si>
    <t>LEWIS.98185/300596 200X290</t>
  </si>
  <si>
    <t>8022353820441</t>
  </si>
  <si>
    <t>FLOOR.2144/3M07 200X290</t>
  </si>
  <si>
    <t>8022353819605</t>
  </si>
  <si>
    <t>FLOOR.2144/3M75 200X290</t>
  </si>
  <si>
    <t>8022353819575</t>
  </si>
  <si>
    <t>VITTORIA DECO AZZURRO 200X290</t>
  </si>
  <si>
    <t>8022353816994</t>
  </si>
  <si>
    <t>VITTORIA DECO GREY 200X290</t>
  </si>
  <si>
    <t>8022353816987</t>
  </si>
  <si>
    <t>LIDO.63292/3363 200X290</t>
  </si>
  <si>
    <t>8022353811166</t>
  </si>
  <si>
    <t>TWILIGHT.4444 200X290</t>
  </si>
  <si>
    <t>8022353787836</t>
  </si>
  <si>
    <t>FLORA.67001/738 200X290</t>
  </si>
  <si>
    <t>8022353786013</t>
  </si>
  <si>
    <t>LAGUNA.79331/6848 200X290</t>
  </si>
  <si>
    <t>8022353785771</t>
  </si>
  <si>
    <t>HAMPTON.90010/353580 200X290</t>
  </si>
  <si>
    <t>8022353785313</t>
  </si>
  <si>
    <t>HAMPTON.90003/656510 200X290</t>
  </si>
  <si>
    <t>8022353785252</t>
  </si>
  <si>
    <t>HAMPTON.90009/353530 200X290</t>
  </si>
  <si>
    <t>8022353785214</t>
  </si>
  <si>
    <t>GAZEBO.ETHN 39184/723 200X290</t>
  </si>
  <si>
    <t>8022353785177</t>
  </si>
  <si>
    <t>GAZEBO.ETHN 39185/073 200X290</t>
  </si>
  <si>
    <t>8022353785153</t>
  </si>
  <si>
    <t>HAMPTON.90009/356550 200X290</t>
  </si>
  <si>
    <t>8022353785139</t>
  </si>
  <si>
    <t>GAZEBO.ETHN 39182/723 200X290</t>
  </si>
  <si>
    <t>8022353785115</t>
  </si>
  <si>
    <t>FLY.ROSE 200X290</t>
  </si>
  <si>
    <t>8022353784910</t>
  </si>
  <si>
    <t>FLY.GREEN 200X290</t>
  </si>
  <si>
    <t>8022353784835</t>
  </si>
  <si>
    <t>MADRID.4748/6T30 200X290</t>
  </si>
  <si>
    <t>8022353784750</t>
  </si>
  <si>
    <t>SHIRAZ.57365/5767 200X290</t>
  </si>
  <si>
    <t>8022353776809</t>
  </si>
  <si>
    <t>LONDON.68001/020 200X290</t>
  </si>
  <si>
    <t>8022353771477</t>
  </si>
  <si>
    <t>MEHARI.23500/9575 200X290</t>
  </si>
  <si>
    <t>8022353771330</t>
  </si>
  <si>
    <t>MEHARI.23500/7525 200X290</t>
  </si>
  <si>
    <t>8022353771293</t>
  </si>
  <si>
    <t>MEHARI.23500/7515 200X290</t>
  </si>
  <si>
    <t>8022353771255</t>
  </si>
  <si>
    <t>MEHARI.23500/7545 200X290</t>
  </si>
  <si>
    <t>8022353771217</t>
  </si>
  <si>
    <t>STARLIGHT.45500/3434 200X290</t>
  </si>
  <si>
    <t>8022353771170</t>
  </si>
  <si>
    <t>MEHARI.23500/7595 200X290</t>
  </si>
  <si>
    <t>8022353771125</t>
  </si>
  <si>
    <t>polipropilene HS 100%</t>
  </si>
  <si>
    <t>LONDON.68001/040 200X290</t>
  </si>
  <si>
    <t>8022353771088</t>
  </si>
  <si>
    <t>STARLIGHT.45014/9464 200X290</t>
  </si>
  <si>
    <t>8022353770142</t>
  </si>
  <si>
    <t>MEHARI.23034/4575 200X290</t>
  </si>
  <si>
    <t>8022353769986</t>
  </si>
  <si>
    <t>MEHARI.23025/7828 200X290</t>
  </si>
  <si>
    <t>8022353769894</t>
  </si>
  <si>
    <t>TEBRIZ.1081/505 200X290</t>
  </si>
  <si>
    <t>8022353769627</t>
  </si>
  <si>
    <t>TWILIGHT.5599 200X290</t>
  </si>
  <si>
    <t>8022353769320</t>
  </si>
  <si>
    <t>LUXOR.25107/5434 200X290</t>
  </si>
  <si>
    <t>8022353766183</t>
  </si>
  <si>
    <t>TWILIGHT.9955 200X290</t>
  </si>
  <si>
    <t>8022353765247</t>
  </si>
  <si>
    <t>FLORA.67046/491 200X290</t>
  </si>
  <si>
    <t>8022353760730</t>
  </si>
  <si>
    <t>FLORA.67041/541 200X290</t>
  </si>
  <si>
    <t>8022353760716</t>
  </si>
  <si>
    <t>FLORA.67006/810 200X290</t>
  </si>
  <si>
    <t>8022353760693</t>
  </si>
  <si>
    <t>FLORA.67006/641 200X290</t>
  </si>
  <si>
    <t>8022353760679</t>
  </si>
  <si>
    <t>FLORA.67005/641 200X290</t>
  </si>
  <si>
    <t>8022353760655</t>
  </si>
  <si>
    <t>FLORA.67005/341 200X290</t>
  </si>
  <si>
    <t>8022353760631</t>
  </si>
  <si>
    <t>FLORA.67003/651 200X290</t>
  </si>
  <si>
    <t>8022353760617</t>
  </si>
  <si>
    <t>FASHION.PURPLEINFUSION 200X290</t>
  </si>
  <si>
    <t>8022353758652</t>
  </si>
  <si>
    <t>FASHION.IVORY SILK 200X290</t>
  </si>
  <si>
    <t>8022353758614</t>
  </si>
  <si>
    <t>REGIS.6850/061 200X290</t>
  </si>
  <si>
    <t>8022353755248</t>
  </si>
  <si>
    <t>SHIRAZ.57221/6464 200X290</t>
  </si>
  <si>
    <t>8022353754814</t>
  </si>
  <si>
    <t>BELUCHI.88752/5868 200X290</t>
  </si>
  <si>
    <t>8022353754500</t>
  </si>
  <si>
    <t>BELUCHI.61785/6515 200X290</t>
  </si>
  <si>
    <t>8022353754449</t>
  </si>
  <si>
    <t>BELUCHI.61545/1212 200X290</t>
  </si>
  <si>
    <t>8022353754425</t>
  </si>
  <si>
    <t>BELUCHI.59259/6565 200X290</t>
  </si>
  <si>
    <t>8022353754401</t>
  </si>
  <si>
    <t>MADRID.4181/4Y61 200X290</t>
  </si>
  <si>
    <t>8022353754326</t>
  </si>
  <si>
    <t>TWILIGHT.5511 200X290</t>
  </si>
  <si>
    <t>8022353753879</t>
  </si>
  <si>
    <t>MATRIX.51261/2989 200X290</t>
  </si>
  <si>
    <t>8022353753756</t>
  </si>
  <si>
    <t>IBIS.16217/102 200X290</t>
  </si>
  <si>
    <t>8022353753299</t>
  </si>
  <si>
    <t>IBIS.16206/880 200X290</t>
  </si>
  <si>
    <t>8022353753275</t>
  </si>
  <si>
    <t>MIMOSA.070 200X290</t>
  </si>
  <si>
    <t>8022353753169</t>
  </si>
  <si>
    <t>MIMOSA.050 200X290</t>
  </si>
  <si>
    <t>8022353753138</t>
  </si>
  <si>
    <t>MIMOSA.040 200X290</t>
  </si>
  <si>
    <t>8022353753107</t>
  </si>
  <si>
    <t>MIMOSA.020 200X290</t>
  </si>
  <si>
    <t>8022353753077</t>
  </si>
  <si>
    <t>MIMOSA.010 200X290</t>
  </si>
  <si>
    <t>8022353753039</t>
  </si>
  <si>
    <t>PICCADILLY.60023/533 200X290</t>
  </si>
  <si>
    <t>8022353752971</t>
  </si>
  <si>
    <t>HIGHLIGHT.86008/9686 200X290</t>
  </si>
  <si>
    <t>8022353751554</t>
  </si>
  <si>
    <t>HIGHLIGHT.86008/4939 200X290</t>
  </si>
  <si>
    <t>8022353751547</t>
  </si>
  <si>
    <t>ALFA.102 200X290</t>
  </si>
  <si>
    <t>8022353750816</t>
  </si>
  <si>
    <t>IZMIR  4053/014 200X290</t>
  </si>
  <si>
    <t>8022353740862</t>
  </si>
  <si>
    <t>IZMIR 16202/094 200X290</t>
  </si>
  <si>
    <t>8022353739712</t>
  </si>
  <si>
    <t>IZMIR 16202/014 200X290</t>
  </si>
  <si>
    <t>8022353739675</t>
  </si>
  <si>
    <t>IZMIR 16201/014 200X290</t>
  </si>
  <si>
    <t>8022353739552</t>
  </si>
  <si>
    <t>IZMIR 16114/014 200X290</t>
  </si>
  <si>
    <t>8022353739385</t>
  </si>
  <si>
    <t>VENUS/2011/110 200X290</t>
  </si>
  <si>
    <t>8022353737893</t>
  </si>
  <si>
    <t>VENUS/2007/100 200X290</t>
  </si>
  <si>
    <t>8022353737879</t>
  </si>
  <si>
    <t>HERIZ SILK.7321/265 200X290</t>
  </si>
  <si>
    <t>8022353736742</t>
  </si>
  <si>
    <t>TASKENT/ 5001/330 200X290</t>
  </si>
  <si>
    <t>8022353736353</t>
  </si>
  <si>
    <t>STARLIGHT.45500/5454 200X290</t>
  </si>
  <si>
    <t>8022353736087</t>
  </si>
  <si>
    <t>STARLIGHT.45500/1414 200X290</t>
  </si>
  <si>
    <t>8022353736025</t>
  </si>
  <si>
    <t>BORA.7204/061 200X290</t>
  </si>
  <si>
    <t>8022353734731</t>
  </si>
  <si>
    <t>STARLIGHT.45028/5414 200X290</t>
  </si>
  <si>
    <t>8022353734038</t>
  </si>
  <si>
    <t>STARLIGHT.45028/4424 200X290</t>
  </si>
  <si>
    <t>8022353734021</t>
  </si>
  <si>
    <t>SPARK.020 200X290</t>
  </si>
  <si>
    <t>8022353726712</t>
  </si>
  <si>
    <t>HERIZ SILK/7363/270 200X290</t>
  </si>
  <si>
    <t>8022353721939</t>
  </si>
  <si>
    <t>HERIZ SILK.7325/230 200X290</t>
  </si>
  <si>
    <t>8022353721816</t>
  </si>
  <si>
    <t>REGIS.6861/165 200X290</t>
  </si>
  <si>
    <t>8022353721793</t>
  </si>
  <si>
    <t>INFINITY 32850.7585 200X290</t>
  </si>
  <si>
    <t>8022353720734</t>
  </si>
  <si>
    <t>CLUB.19319/340 200X290</t>
  </si>
  <si>
    <t>8022353720536</t>
  </si>
  <si>
    <t>CLUB.19213/151 200X290</t>
  </si>
  <si>
    <t>8022353720451</t>
  </si>
  <si>
    <t>BORA.7202/031 200X290</t>
  </si>
  <si>
    <t>8022353718090</t>
  </si>
  <si>
    <t>VAN/4053/10 200X290</t>
  </si>
  <si>
    <t>8022353717994</t>
  </si>
  <si>
    <t>SPARK.080 200X290</t>
  </si>
  <si>
    <t>8022353717819</t>
  </si>
  <si>
    <t>SPARK.010 200X290</t>
  </si>
  <si>
    <t>8022353717734</t>
  </si>
  <si>
    <t>SPARK.060 200X290</t>
  </si>
  <si>
    <t>8022353717697</t>
  </si>
  <si>
    <t>FASHION.CREAM/BROWN 200X290</t>
  </si>
  <si>
    <t>8022353708596</t>
  </si>
  <si>
    <t>FASHION GREY-200X290</t>
  </si>
  <si>
    <t>8022353708565</t>
  </si>
  <si>
    <t>VAN/4058/610 200X290</t>
  </si>
  <si>
    <t>8022353705663</t>
  </si>
  <si>
    <t>VAN/4058/10 200X290</t>
  </si>
  <si>
    <t>8022353705632</t>
  </si>
  <si>
    <t>VAN/4057/610 200X290</t>
  </si>
  <si>
    <t>8022353705601</t>
  </si>
  <si>
    <t>VAN/4054/10 200X290</t>
  </si>
  <si>
    <t>8022353705557</t>
  </si>
  <si>
    <t>VAN/4056/10 200X290</t>
  </si>
  <si>
    <t>8022353705502</t>
  </si>
  <si>
    <t>VAN.4053/20 200X290</t>
  </si>
  <si>
    <t>8022353705472</t>
  </si>
  <si>
    <t>VAN/4051/50 200X290</t>
  </si>
  <si>
    <t>8022353705441</t>
  </si>
  <si>
    <t>VAN/4051/16 200X290</t>
  </si>
  <si>
    <t>8022353705403</t>
  </si>
  <si>
    <t>VAN/4052/40 200X290</t>
  </si>
  <si>
    <t>8022353705014</t>
  </si>
  <si>
    <t>TWILIGHT.5555 200X290</t>
  </si>
  <si>
    <t>8022353703966</t>
  </si>
  <si>
    <t>GOA.301 200X290</t>
  </si>
  <si>
    <t>8022353701092</t>
  </si>
  <si>
    <t>GOA.800 200X290</t>
  </si>
  <si>
    <t>8022353701061</t>
  </si>
  <si>
    <t>TASKENT. 5004/330 200X290</t>
  </si>
  <si>
    <t>8022353426704</t>
  </si>
  <si>
    <t>BOSTON 34231/3031 200X290</t>
  </si>
  <si>
    <t>8022353404467</t>
  </si>
  <si>
    <t>BOSTON 2371/6031 200X290</t>
  </si>
  <si>
    <t>8022353404443</t>
  </si>
  <si>
    <t>BOSTON 31121/3035 200X290</t>
  </si>
  <si>
    <t>8022353404436</t>
  </si>
  <si>
    <t>BOSTON 2351/3035 200X290</t>
  </si>
  <si>
    <t>8022353404412</t>
  </si>
  <si>
    <t>BOSTON 31311/2035 200X290</t>
  </si>
  <si>
    <t>8022353404399</t>
  </si>
  <si>
    <t>BOSTON 31131/9035 200X290</t>
  </si>
  <si>
    <t>8022353404375</t>
  </si>
  <si>
    <t>CAYENNE.40145/4868 200X290</t>
  </si>
  <si>
    <t>8022353395369</t>
  </si>
  <si>
    <t>RAIPUR.7173/625 200X290</t>
  </si>
  <si>
    <t>8022353392894</t>
  </si>
  <si>
    <t>RAIPUR.7171/625 200X290</t>
  </si>
  <si>
    <t>8022353392856</t>
  </si>
  <si>
    <t>STYLE.222 200X290</t>
  </si>
  <si>
    <t>8022353385575</t>
  </si>
  <si>
    <t>STAR.305 200X290</t>
  </si>
  <si>
    <t>8022353379819</t>
  </si>
  <si>
    <t>FASHION.2522/50 200X290</t>
  </si>
  <si>
    <t>8022353379475</t>
  </si>
  <si>
    <t>FASHION.2522/26 200X290</t>
  </si>
  <si>
    <t>8022353379444</t>
  </si>
  <si>
    <t>FASHION.2522/10 200X290</t>
  </si>
  <si>
    <t>8022353379420</t>
  </si>
  <si>
    <t>FASHION.2523/40 200X290</t>
  </si>
  <si>
    <t>8022353379253</t>
  </si>
  <si>
    <t>FASHION.2522/60 200X290</t>
  </si>
  <si>
    <t>8022353379093</t>
  </si>
  <si>
    <t>REGIS.6864/163 200X290</t>
  </si>
  <si>
    <t>8022353376283</t>
  </si>
  <si>
    <t>OBEROI.75018/2020 200X290</t>
  </si>
  <si>
    <t>8022353373114</t>
  </si>
  <si>
    <t>OBEROI.75005/4040 200X290</t>
  </si>
  <si>
    <t>8022353373046</t>
  </si>
  <si>
    <t>MYSTIQUE.82017/6020 200X290</t>
  </si>
  <si>
    <t>8022353372988</t>
  </si>
  <si>
    <t>MYSTIQUE.82014/9090 200X290</t>
  </si>
  <si>
    <t>8022353372964</t>
  </si>
  <si>
    <t>MYSTIQUE.82009/1010 200X290</t>
  </si>
  <si>
    <t>8022353372933</t>
  </si>
  <si>
    <t>CORTINA.8551/921 200X290</t>
  </si>
  <si>
    <t>8022353372261</t>
  </si>
  <si>
    <t>MADRID.0872/8103 200X290</t>
  </si>
  <si>
    <t>8022353369896</t>
  </si>
  <si>
    <t>MADRID/1019/8503 200X290</t>
  </si>
  <si>
    <t>8022353369858</t>
  </si>
  <si>
    <t>CORALLO.3521/101 200X290</t>
  </si>
  <si>
    <t>8022353369407</t>
  </si>
  <si>
    <t>LAGUNA.69611/4545 200X290</t>
  </si>
  <si>
    <t>8022353366093</t>
  </si>
  <si>
    <t>BANDAR.9409/684 200X290</t>
  </si>
  <si>
    <t>8022353359507</t>
  </si>
  <si>
    <t>RAIPUR.7529/810 200X290</t>
  </si>
  <si>
    <t>8022353353178</t>
  </si>
  <si>
    <t>RAIPUR.7505/870 200X290</t>
  </si>
  <si>
    <t>8022353353147</t>
  </si>
  <si>
    <t>RAIPUR.7501/870 200X290</t>
  </si>
  <si>
    <t>8022353353086</t>
  </si>
  <si>
    <t>REGIS.6811/130 200X290</t>
  </si>
  <si>
    <t>8022353349454</t>
  </si>
  <si>
    <t>RAIPUR.7169/628 200X290</t>
  </si>
  <si>
    <t>8022353342967</t>
  </si>
  <si>
    <t>RAIPUR.7168/028 200X290</t>
  </si>
  <si>
    <t>8022353342691</t>
  </si>
  <si>
    <t>HALI.8651/640 200X290</t>
  </si>
  <si>
    <t>8022353342424</t>
  </si>
  <si>
    <t>STUDIO.8848/470 200X290</t>
  </si>
  <si>
    <t>8022353342073</t>
  </si>
  <si>
    <t>STUDIO.8844/780 200X290</t>
  </si>
  <si>
    <t>8022353342035</t>
  </si>
  <si>
    <t>STUDIO.8844/750 200X290</t>
  </si>
  <si>
    <t>8022353342004</t>
  </si>
  <si>
    <t>STUDIO.8844/470 200X290</t>
  </si>
  <si>
    <t>8022353341960</t>
  </si>
  <si>
    <t>LARIO.8850/580 200X290</t>
  </si>
  <si>
    <t>8022353341465</t>
  </si>
  <si>
    <t>LARIO.8850/480 200X290</t>
  </si>
  <si>
    <t>8022353341427</t>
  </si>
  <si>
    <t>YAMANI.11117/2020 200X290</t>
  </si>
  <si>
    <t>8022353341151</t>
  </si>
  <si>
    <t>CORTINA.8432/091/921 200X290</t>
  </si>
  <si>
    <t>8022353340147</t>
  </si>
  <si>
    <t>CORTINA.8428/091 200X290</t>
  </si>
  <si>
    <t>8022353340055</t>
  </si>
  <si>
    <t>VISION.5240/639 200X290</t>
  </si>
  <si>
    <t>8022353337222</t>
  </si>
  <si>
    <t>MALAGA.6306/110 200X290</t>
  </si>
  <si>
    <t>8022353336928</t>
  </si>
  <si>
    <t>MALAGA.6302/110 200X290</t>
  </si>
  <si>
    <t>8022353336027</t>
  </si>
  <si>
    <t>MILLIFIORI.29013/2828 200X290</t>
  </si>
  <si>
    <t>8022353334870</t>
  </si>
  <si>
    <t>MALAGA.6301/770 200X290</t>
  </si>
  <si>
    <t>8022353334689</t>
  </si>
  <si>
    <t>MODUS.9310/330 200X290</t>
  </si>
  <si>
    <t>8022353334474</t>
  </si>
  <si>
    <t>YAMANI.11114/1030 200X290</t>
  </si>
  <si>
    <t>8022353333866</t>
  </si>
  <si>
    <t>SONETTI.30184/2646 200X290</t>
  </si>
  <si>
    <t>8022353333842</t>
  </si>
  <si>
    <t>TUCANO.601/200 200X290</t>
  </si>
  <si>
    <t>8022353329357</t>
  </si>
  <si>
    <t>TUCANO.598/200 200X290</t>
  </si>
  <si>
    <t>8022353329265</t>
  </si>
  <si>
    <t>RITMO.3114/225 200X290</t>
  </si>
  <si>
    <t>8022353321566</t>
  </si>
  <si>
    <t>IMAGE.7720/140 200X290</t>
  </si>
  <si>
    <t>8022353320033</t>
  </si>
  <si>
    <t>REGIS.6804/010 200X290</t>
  </si>
  <si>
    <t>8022353318931</t>
  </si>
  <si>
    <t>CORTINA.8528/090/912 200X290</t>
  </si>
  <si>
    <t>8022353318511</t>
  </si>
  <si>
    <t>VISION.5119/406 200X290</t>
  </si>
  <si>
    <t>8022353309632</t>
  </si>
  <si>
    <t>PRAGA.8812/018 200X290</t>
  </si>
  <si>
    <t>8022353308956</t>
  </si>
  <si>
    <t>PRAGA.8811/618 200X290</t>
  </si>
  <si>
    <t>8022353308932</t>
  </si>
  <si>
    <t>PRAGA.8811/018 200X290</t>
  </si>
  <si>
    <t>8022353308918</t>
  </si>
  <si>
    <t>QUADRO.5398/935 200X290</t>
  </si>
  <si>
    <t>8022353308253</t>
  </si>
  <si>
    <t>BRERA.8429/245 200X290</t>
  </si>
  <si>
    <t>8022353305696</t>
  </si>
  <si>
    <t>SIENA.60482 200X290</t>
  </si>
  <si>
    <t>8022353302503</t>
  </si>
  <si>
    <t>ALLEGRO.8154/55  200X290</t>
  </si>
  <si>
    <t>8022353300165</t>
  </si>
  <si>
    <t>STUDIO.7623/856 200X290</t>
  </si>
  <si>
    <t>8022353291319</t>
  </si>
  <si>
    <t>STUDIO.7623/844 200X290</t>
  </si>
  <si>
    <t>8022353291302</t>
  </si>
  <si>
    <t>STUDIO.7633/855 200X290</t>
  </si>
  <si>
    <t>8022353290459</t>
  </si>
  <si>
    <t>VISION.5103/050 200X290</t>
  </si>
  <si>
    <t>8022353290084</t>
  </si>
  <si>
    <t>GHALI/12006/1010 200X290</t>
  </si>
  <si>
    <t>8022353281679</t>
  </si>
  <si>
    <t>VISION.5941/943 200X290</t>
  </si>
  <si>
    <t>8022353275807</t>
  </si>
  <si>
    <t>VISION.5902/459 200X290</t>
  </si>
  <si>
    <t>8022353261015</t>
  </si>
  <si>
    <t>GHALI.12004/4545 200X290</t>
  </si>
  <si>
    <t>8022353252211</t>
  </si>
  <si>
    <t>VINTAGE IC 204X286</t>
  </si>
  <si>
    <t>8022353759826</t>
  </si>
  <si>
    <t>GABBEH.4498/110 200X295</t>
  </si>
  <si>
    <t>8022353703362</t>
  </si>
  <si>
    <t>STUBI.4506/330 200X295</t>
  </si>
  <si>
    <t>8022353357763</t>
  </si>
  <si>
    <t>GABBEH.4460/110 200X295</t>
  </si>
  <si>
    <t>8022353334528</t>
  </si>
  <si>
    <t>GABBEH.4460/000 200X295</t>
  </si>
  <si>
    <t>8022353334511</t>
  </si>
  <si>
    <t>GABBEH.4462/555 200X295</t>
  </si>
  <si>
    <t>8022353334504</t>
  </si>
  <si>
    <t>OTHELLO.BEIGE/RED  197X300</t>
  </si>
  <si>
    <t>8022353288753</t>
  </si>
  <si>
    <t>OTHELLO.WHITE/BLUE 197X300</t>
  </si>
  <si>
    <t>8022353288722</t>
  </si>
  <si>
    <t>DYNASTY.SILVER/GOLD 200X300</t>
  </si>
  <si>
    <t>8022353871320</t>
  </si>
  <si>
    <t>SIVIGLIA 212AA-1 200X300</t>
  </si>
  <si>
    <t>8022353847561</t>
  </si>
  <si>
    <t>SIVIGLIA ORIGAMI 200X300 OVAL</t>
  </si>
  <si>
    <t>8022353847431</t>
  </si>
  <si>
    <t>lana 40% - viscosa 25% - seta di bambù 20% - cotone 15%</t>
  </si>
  <si>
    <t>KRYSTAL.CIELO 200X300</t>
  </si>
  <si>
    <t>8022353834561</t>
  </si>
  <si>
    <t>TRENDY SHINY.20 I 200X300 OVAL</t>
  </si>
  <si>
    <t>8022353825996</t>
  </si>
  <si>
    <t>lana 55% - lurex 35% - cotone 10%</t>
  </si>
  <si>
    <t>BRILLIANT.CREAM 200X300</t>
  </si>
  <si>
    <t>8022353819414</t>
  </si>
  <si>
    <t>ENJOY 1522 V10 200X300</t>
  </si>
  <si>
    <t>8022353817649</t>
  </si>
  <si>
    <t>PROT.P. 200X300</t>
  </si>
  <si>
    <t>8022353815928</t>
  </si>
  <si>
    <t>FOLK MULTI 200X300</t>
  </si>
  <si>
    <t>8022353815904</t>
  </si>
  <si>
    <t>KILIM MOD.NP GREY/RED 200X300</t>
  </si>
  <si>
    <t>8022353806001</t>
  </si>
  <si>
    <t>KASQHAI.4335/300 200X300</t>
  </si>
  <si>
    <t>8022353804014</t>
  </si>
  <si>
    <t>B.MARR.5/ECO.05  200X300</t>
  </si>
  <si>
    <t>8022353772351</t>
  </si>
  <si>
    <t>TOUAREG.DARK BROWN 200X300</t>
  </si>
  <si>
    <t>8022353768972</t>
  </si>
  <si>
    <t>GARDEN.23 200X300</t>
  </si>
  <si>
    <t>8022353738487</t>
  </si>
  <si>
    <t>KASQHAI.4308/300 200X300</t>
  </si>
  <si>
    <t>8022353736957</t>
  </si>
  <si>
    <t>GLOSSY.SILVER 200X300</t>
  </si>
  <si>
    <t>8022353736346</t>
  </si>
  <si>
    <t>GLOSSY.INK 200X300</t>
  </si>
  <si>
    <t>8022353736322</t>
  </si>
  <si>
    <t>GLOSSY.CHAMPAGNE 200X300</t>
  </si>
  <si>
    <t>8022353736315</t>
  </si>
  <si>
    <t>PHOENIX.SEA BLUE 200X300</t>
  </si>
  <si>
    <t>8022353734496</t>
  </si>
  <si>
    <t>PHOENIX.PLUM 200X300</t>
  </si>
  <si>
    <t>8022353734489</t>
  </si>
  <si>
    <t>SIDNEY.IVORY/SILVER 200X300</t>
  </si>
  <si>
    <t>8022353734472</t>
  </si>
  <si>
    <t>SIDNEY.BEIGE 200X300</t>
  </si>
  <si>
    <t>8022353734465</t>
  </si>
  <si>
    <t>lana 70% - lino 30%</t>
  </si>
  <si>
    <t>ORION.CHOCOLATE 200X300</t>
  </si>
  <si>
    <t>8022353733659</t>
  </si>
  <si>
    <t>ORION.RED 200X300</t>
  </si>
  <si>
    <t>8022353733598</t>
  </si>
  <si>
    <t>ORION.ANTHRACITE 200X300</t>
  </si>
  <si>
    <t>8022353733574</t>
  </si>
  <si>
    <t>ORION.ORANGE 200X300</t>
  </si>
  <si>
    <t>8022353733550</t>
  </si>
  <si>
    <t>SAMBA.GLICINE 41 200X300</t>
  </si>
  <si>
    <t>8022353732997</t>
  </si>
  <si>
    <t>TOUAREG.PLUM 200X300</t>
  </si>
  <si>
    <t>8022353731396</t>
  </si>
  <si>
    <t>TOUAREG.CHOCO 200X300</t>
  </si>
  <si>
    <t>8022353731372</t>
  </si>
  <si>
    <t>BOUTIQUE.PLUM 200X300</t>
  </si>
  <si>
    <t>8022353731358</t>
  </si>
  <si>
    <t>ARGO.LESYA RUST 200X300</t>
  </si>
  <si>
    <t>8022353731310</t>
  </si>
  <si>
    <t>ARGO.LESYA MUD 200X300</t>
  </si>
  <si>
    <t>8022353731297</t>
  </si>
  <si>
    <t>ARGO.ROCKS MINERAL 200X300</t>
  </si>
  <si>
    <t>8022353731273</t>
  </si>
  <si>
    <t>ARGO.ROCKS GLITTERS 200X300</t>
  </si>
  <si>
    <t>8022353731235</t>
  </si>
  <si>
    <t>ARAL.50241/2072 200X300</t>
  </si>
  <si>
    <t>8022353718533</t>
  </si>
  <si>
    <t>ARAL.50241/9097 200X300</t>
  </si>
  <si>
    <t>8022353718526</t>
  </si>
  <si>
    <t>SIDNEY.ORANGE 200X300</t>
  </si>
  <si>
    <t>8022353715730</t>
  </si>
  <si>
    <t>SIDNEY.GREEN 200X300</t>
  </si>
  <si>
    <t>8022353715716</t>
  </si>
  <si>
    <t>NUALA.2200 BLACK 200X300</t>
  </si>
  <si>
    <t>8022353701238</t>
  </si>
  <si>
    <t>ARAL.24291/50644 200X300</t>
  </si>
  <si>
    <t>8022353404597</t>
  </si>
  <si>
    <t>SOFT.BRICK 200X300</t>
  </si>
  <si>
    <t>8022353396335</t>
  </si>
  <si>
    <t>STELLA/006  200X300</t>
  </si>
  <si>
    <t>8022353384622</t>
  </si>
  <si>
    <t>STELLA/106  200X300</t>
  </si>
  <si>
    <t>8022353384066</t>
  </si>
  <si>
    <t>STELLA/195  200X300</t>
  </si>
  <si>
    <t>8022353382451</t>
  </si>
  <si>
    <t>SAMBA.BEIGE 200X300</t>
  </si>
  <si>
    <t>8022353371554</t>
  </si>
  <si>
    <t>SAMBA.BLACK 200X300</t>
  </si>
  <si>
    <t>8022353371455</t>
  </si>
  <si>
    <t>DULINE.MUSIQUE 200X300</t>
  </si>
  <si>
    <t>8022353358074</t>
  </si>
  <si>
    <t>THAO.NAT/RED 200X300</t>
  </si>
  <si>
    <t>8022353319563</t>
  </si>
  <si>
    <t>THAO.NAT/BROWN 200X300</t>
  </si>
  <si>
    <t>8022353319556</t>
  </si>
  <si>
    <t>THAO.NATUR     200X300</t>
  </si>
  <si>
    <t>8022353314131</t>
  </si>
  <si>
    <t>MODIGLIANI.72025/6026 200X300</t>
  </si>
  <si>
    <t>8022353305108</t>
  </si>
  <si>
    <t>PISA.1113 BIANCO 200X300</t>
  </si>
  <si>
    <t>8022353295331</t>
  </si>
  <si>
    <t>MODIGLIANI.72054/6026 200X300</t>
  </si>
  <si>
    <t>8022353293344</t>
  </si>
  <si>
    <t>PISA.1113.BEIGE  200X300</t>
  </si>
  <si>
    <t>8022353292583</t>
  </si>
  <si>
    <t>SARUK 9606/AB 202X304</t>
  </si>
  <si>
    <t>8022353459627</t>
  </si>
  <si>
    <t>VINTAGE SU 202X305</t>
  </si>
  <si>
    <t>8022353782862</t>
  </si>
  <si>
    <t>SARUK 9606/AB 204X304</t>
  </si>
  <si>
    <t>8022353459597</t>
  </si>
  <si>
    <t>VINTAGE SU 210X308</t>
  </si>
  <si>
    <t>8022353772962</t>
  </si>
  <si>
    <t>FLOWERS.COL. B 210X310</t>
  </si>
  <si>
    <t>8022353761737</t>
  </si>
  <si>
    <t>VINTAGE SU 215X304</t>
  </si>
  <si>
    <t>8022353772917</t>
  </si>
  <si>
    <t>CHIC.66 216X317-</t>
  </si>
  <si>
    <t>8022353738425</t>
  </si>
  <si>
    <t>VINTAGE SU 217X312</t>
  </si>
  <si>
    <t>8022353773525</t>
  </si>
  <si>
    <t>OLD CHINA 9808/ZU 240X300</t>
  </si>
  <si>
    <t>8022353547157</t>
  </si>
  <si>
    <t>MAHAL 9704/AM 229X341</t>
  </si>
  <si>
    <t>8022353499050</t>
  </si>
  <si>
    <t>TASKENT/53172/558 240X330</t>
  </si>
  <si>
    <t>8022353723599</t>
  </si>
  <si>
    <t>SOFIA.9880668/5220 240X340</t>
  </si>
  <si>
    <t>8022353853418</t>
  </si>
  <si>
    <t>SHIRAZ.57221/6464 240X340</t>
  </si>
  <si>
    <t>8022353776748</t>
  </si>
  <si>
    <t>MASHAD 9705/AM 240X345</t>
  </si>
  <si>
    <t>8022353502507</t>
  </si>
  <si>
    <t>KASHAN 0305/AM 246X343</t>
  </si>
  <si>
    <t>8022353651502</t>
  </si>
  <si>
    <t>MASHAD 9903/AB 242X357</t>
  </si>
  <si>
    <t>8022353573538</t>
  </si>
  <si>
    <t>OLD PERSIA 9705/ZU 255X340</t>
  </si>
  <si>
    <t>8022353503856</t>
  </si>
  <si>
    <t>MASHAD 9705/AM 255X345</t>
  </si>
  <si>
    <t>8022353502491</t>
  </si>
  <si>
    <t>KASHAN 0305/AM 249X360</t>
  </si>
  <si>
    <t>8022353651618</t>
  </si>
  <si>
    <t>OLD DOROGHS 0311/DA 264X344</t>
  </si>
  <si>
    <t>8022353662324</t>
  </si>
  <si>
    <t>KASHAN 0305/AM 246X373</t>
  </si>
  <si>
    <t>8022353651533</t>
  </si>
  <si>
    <t>MAHAL 9704/AM 252X366</t>
  </si>
  <si>
    <t>8022353498978</t>
  </si>
  <si>
    <t>NAJAFABAHD 9903/AB 260X357</t>
  </si>
  <si>
    <t>8022353573576</t>
  </si>
  <si>
    <t>OLD PERSIA 9705/AM 260X360</t>
  </si>
  <si>
    <t>8022353502552</t>
  </si>
  <si>
    <t>QUEEN.PERLA B.ACCIAIO 250X375 OVAL</t>
  </si>
  <si>
    <t>8022353862595</t>
  </si>
  <si>
    <t>LILIAN 9704/AM 269X370</t>
  </si>
  <si>
    <t>8022353498961</t>
  </si>
  <si>
    <t>NAJAFABAHD 9705/AM 268X388</t>
  </si>
  <si>
    <t>8022353502569</t>
  </si>
  <si>
    <t>OLD PERSIA 9802/ZU 280X378</t>
  </si>
  <si>
    <t>8022353539558</t>
  </si>
  <si>
    <t>OLD PERSIA 9603/ZU 280X390</t>
  </si>
  <si>
    <t>8022353443091</t>
  </si>
  <si>
    <t>MALAGA.6318/770 280X390</t>
  </si>
  <si>
    <t>8022353375033</t>
  </si>
  <si>
    <t>OLD PERSIA 0212/DA 295X382</t>
  </si>
  <si>
    <t>8022353647642</t>
  </si>
  <si>
    <t>ARAL.27821/57435 290X390</t>
  </si>
  <si>
    <t>8022353764851</t>
  </si>
  <si>
    <t>KASHAN 0302/AM 292X390</t>
  </si>
  <si>
    <t>8022353649073</t>
  </si>
  <si>
    <t>TABRIZ 0302/AM 305X400</t>
  </si>
  <si>
    <t>8022353648809</t>
  </si>
  <si>
    <t>KASQHAI.4323/100 200X300-</t>
  </si>
  <si>
    <t>8022353776564</t>
  </si>
  <si>
    <t>SILENCIO.623/200 200X290-</t>
  </si>
  <si>
    <t>8022353770302</t>
  </si>
  <si>
    <t>TEBRIZ.1039/507 200X290-</t>
  </si>
  <si>
    <t>8022353769474</t>
  </si>
  <si>
    <t>REMAKE.RED 200X300-</t>
  </si>
  <si>
    <t>8022353761829</t>
  </si>
  <si>
    <t>VENUS.2007/810 200X290-</t>
  </si>
  <si>
    <t>8022353737886</t>
  </si>
  <si>
    <t>VEGA.2001/900  80X140-</t>
  </si>
  <si>
    <t>8022353737725</t>
  </si>
  <si>
    <t>KASQHAI.4306/100 200X300-</t>
  </si>
  <si>
    <t>8022353736865</t>
  </si>
  <si>
    <t>KASQHAI.4301/300 200X300-</t>
  </si>
  <si>
    <t>8022353736773</t>
  </si>
  <si>
    <t>SIDNEY.CHARCOAL 200X300-</t>
  </si>
  <si>
    <t>8022353715693</t>
  </si>
  <si>
    <t>SIDNEY.PLUM 200X300-</t>
  </si>
  <si>
    <t>8022353715679</t>
  </si>
  <si>
    <t>SIDNEY.BROWN 200X300-</t>
  </si>
  <si>
    <t>8022353715655</t>
  </si>
  <si>
    <t>SIDNEY.RED 200X300-</t>
  </si>
  <si>
    <t>8022353715617</t>
  </si>
  <si>
    <t>Retail price Senza Iva</t>
  </si>
  <si>
    <t>Origine</t>
  </si>
  <si>
    <t>Codice prodotto</t>
  </si>
  <si>
    <t>93% OFF</t>
  </si>
  <si>
    <t>Outdoor</t>
  </si>
  <si>
    <t>Tot RRP</t>
  </si>
  <si>
    <t>Atlas Group 
Offer unit</t>
  </si>
  <si>
    <t>Total value</t>
  </si>
  <si>
    <t>DA VINCI 60045/651 140X200</t>
  </si>
  <si>
    <t>8022353808579</t>
  </si>
  <si>
    <t>DA VINCI 6025/561 140X200</t>
  </si>
  <si>
    <t>8022353808562</t>
  </si>
  <si>
    <t>IC.10483 NATURAL 140X200</t>
  </si>
  <si>
    <t>8022353800764</t>
  </si>
  <si>
    <t>OCEAN 21011/566 140X200</t>
  </si>
  <si>
    <t>8022353797811</t>
  </si>
  <si>
    <t>DA VINCI 60041/581 140X200</t>
  </si>
  <si>
    <t>8022353788567</t>
  </si>
  <si>
    <t>IC.10386 GREY 140X200</t>
  </si>
  <si>
    <t>8022353783159</t>
  </si>
  <si>
    <t>NOBLESSE GRA.62113/167 140X200</t>
  </si>
  <si>
    <t>8022353780851</t>
  </si>
  <si>
    <t>NOBLESS COSY 62112/580 140X200</t>
  </si>
  <si>
    <t>8022353778278</t>
  </si>
  <si>
    <t>SHAGGY.04-140X200</t>
  </si>
  <si>
    <t>8022353773204</t>
  </si>
  <si>
    <t>PALMAS.13045/877 140X200</t>
  </si>
  <si>
    <t>8022353772030</t>
  </si>
  <si>
    <t>GAZEBO.39038/075 140X200</t>
  </si>
  <si>
    <t>8022353771972</t>
  </si>
  <si>
    <t>FLORA.67001/391 140X200</t>
  </si>
  <si>
    <t>8022353771644</t>
  </si>
  <si>
    <t>LONDON.68001/020 140X200</t>
  </si>
  <si>
    <t>8022353771460</t>
  </si>
  <si>
    <t>LONDON.68001/030 140X200</t>
  </si>
  <si>
    <t>8022353771422</t>
  </si>
  <si>
    <t>LONDON.68001/070 140X200</t>
  </si>
  <si>
    <t>8022353771385</t>
  </si>
  <si>
    <t>TEBRIZ.1127/505 140X200-</t>
  </si>
  <si>
    <t>8022353769634</t>
  </si>
  <si>
    <t>TEBRIZ.1065/515 140X200</t>
  </si>
  <si>
    <t>8022353769559</t>
  </si>
  <si>
    <t>TEBRIZ.1065/508 140X200</t>
  </si>
  <si>
    <t>8022353769504</t>
  </si>
  <si>
    <t>TEBRIZ.1039/507 140X200-</t>
  </si>
  <si>
    <t>8022353769450</t>
  </si>
  <si>
    <t>TEBRIZ.1025/516 140X200</t>
  </si>
  <si>
    <t>8022353769382</t>
  </si>
  <si>
    <t>TEBRIZ.1011/507 140X200-</t>
  </si>
  <si>
    <t>8022353769337</t>
  </si>
  <si>
    <t>TOUAREG.DARK BROWN 140X200</t>
  </si>
  <si>
    <t>8022353768958</t>
  </si>
  <si>
    <t>DISNEY.PR. TUFT CARS05 140X200</t>
  </si>
  <si>
    <t>8022353764677</t>
  </si>
  <si>
    <t>HANDLOOM.228 A BROWN 140X200</t>
  </si>
  <si>
    <t>8022353762352</t>
  </si>
  <si>
    <t>WOOL IC-9099 BEIGE 140X200</t>
  </si>
  <si>
    <t>8022353762345</t>
  </si>
  <si>
    <t>FLORA.67046/491 140X200</t>
  </si>
  <si>
    <t>8022353760723</t>
  </si>
  <si>
    <t>FLORA.67041/541 140X200</t>
  </si>
  <si>
    <t>8022353760709</t>
  </si>
  <si>
    <t>FLORA.67006/810 140X200</t>
  </si>
  <si>
    <t>8022353760686</t>
  </si>
  <si>
    <t>FLORA.67006/641 140X200</t>
  </si>
  <si>
    <t>8022353760662</t>
  </si>
  <si>
    <t>FLORA.67005/641 140X200</t>
  </si>
  <si>
    <t>8022353760648</t>
  </si>
  <si>
    <t>FLORA.67005/341 140X200</t>
  </si>
  <si>
    <t>8022353760624</t>
  </si>
  <si>
    <t>FLORENCE 700819 GREY 140X200</t>
  </si>
  <si>
    <t>8022353758751</t>
  </si>
  <si>
    <t>FLORENCE 700805 CREME 140X200</t>
  </si>
  <si>
    <t>8022353758737</t>
  </si>
  <si>
    <t>STYLE.258 140X200</t>
  </si>
  <si>
    <t>8022353755323</t>
  </si>
  <si>
    <t>MIMOSA.040 140X200</t>
  </si>
  <si>
    <t>8022353753114</t>
  </si>
  <si>
    <t>MIMOSA.010 140X200</t>
  </si>
  <si>
    <t>8022353753053</t>
  </si>
  <si>
    <t>AQUARIUS.HLK59/A 140X200</t>
  </si>
  <si>
    <t>8022353751844</t>
  </si>
  <si>
    <t>XIAN/76800 140X200</t>
  </si>
  <si>
    <t>8022353751073</t>
  </si>
  <si>
    <t>SHINY.BLACK 140X200</t>
  </si>
  <si>
    <t>8022353742095</t>
  </si>
  <si>
    <t>SHINY.AMARANTH 140X200</t>
  </si>
  <si>
    <t>8022353742064</t>
  </si>
  <si>
    <t>SHINY.PURPLE 140X200</t>
  </si>
  <si>
    <t>8022353742033</t>
  </si>
  <si>
    <t>SHINY.LIGHT GREY 140X200</t>
  </si>
  <si>
    <t>8022353741944</t>
  </si>
  <si>
    <t>SHINY.GOLD 140X200</t>
  </si>
  <si>
    <t>8022353741913</t>
  </si>
  <si>
    <t>SHINY.WHITE 140X200</t>
  </si>
  <si>
    <t>8022353741883</t>
  </si>
  <si>
    <t>ZOOM.2700 ANTHRACITE 140X200</t>
  </si>
  <si>
    <t>8022353734847</t>
  </si>
  <si>
    <t>TOUAREG.PLUM 140X200</t>
  </si>
  <si>
    <t>8022353731389</t>
  </si>
  <si>
    <t>lana 70% - viscosa 30%</t>
  </si>
  <si>
    <t>ARGO.LESYA MUD 140X200</t>
  </si>
  <si>
    <t>8022353731280</t>
  </si>
  <si>
    <t>ARGO.ROCKS MINERAL 140X200</t>
  </si>
  <si>
    <t>8022353731266</t>
  </si>
  <si>
    <t>ARGO.ROCKS GLITTERS 140X200</t>
  </si>
  <si>
    <t>8022353731228</t>
  </si>
  <si>
    <t>LUXURY.BLACK/GOLD 140X200</t>
  </si>
  <si>
    <t>8022353729447</t>
  </si>
  <si>
    <t>KODARI/34115 140X200</t>
  </si>
  <si>
    <t>8022353728068</t>
  </si>
  <si>
    <t>FLORENCE 700821 CREME 140X200</t>
  </si>
  <si>
    <t>8022353721342</t>
  </si>
  <si>
    <t>FLORENCE 700565 NAVY 140X200</t>
  </si>
  <si>
    <t>8022353721304</t>
  </si>
  <si>
    <t>FLORENCE/700698 L.BLUE 140X200</t>
  </si>
  <si>
    <t>8022353721281</t>
  </si>
  <si>
    <t>FLORENCE/700192 DGREEN 140X200</t>
  </si>
  <si>
    <t>8022353721212</t>
  </si>
  <si>
    <t>FLORENCE 700998 CHOCO 140X200</t>
  </si>
  <si>
    <t>8022353721175</t>
  </si>
  <si>
    <t>FLORENCE 700996 CREME 140X200</t>
  </si>
  <si>
    <t>8022353721151</t>
  </si>
  <si>
    <t>FLORENCE 700959 RED 140X200</t>
  </si>
  <si>
    <t>8022353721137</t>
  </si>
  <si>
    <t>FLORENCE 700820 L.BLUE 140X200</t>
  </si>
  <si>
    <t>8022353721106</t>
  </si>
  <si>
    <t>FLORENCE 700648 BLACK 140X200</t>
  </si>
  <si>
    <t>8022353721090</t>
  </si>
  <si>
    <t>VENICE.389/360/960 140X200</t>
  </si>
  <si>
    <t>8022353719899</t>
  </si>
  <si>
    <t>VENICE.382/360 140X200</t>
  </si>
  <si>
    <t>8022353719851</t>
  </si>
  <si>
    <t>ALADIN  M.501048 CREME 140X200</t>
  </si>
  <si>
    <t>8022353718946</t>
  </si>
  <si>
    <t>ALADIN  M.500394 CHOCO 140X200</t>
  </si>
  <si>
    <t>8022353718908</t>
  </si>
  <si>
    <t>ALADIN  M.500385 LBLUE 140X200</t>
  </si>
  <si>
    <t>8022353718892</t>
  </si>
  <si>
    <t>ALADIN  M.500305 RED   140X200</t>
  </si>
  <si>
    <t>8022353718878</t>
  </si>
  <si>
    <t>ALADIN  M.500271 NAVY  140X200</t>
  </si>
  <si>
    <t>8022353718854</t>
  </si>
  <si>
    <t>SOFT.BLACK 140X200</t>
  </si>
  <si>
    <t>8022353717482</t>
  </si>
  <si>
    <t>SOFT.PURPLE 140X200</t>
  </si>
  <si>
    <t>8022353717420</t>
  </si>
  <si>
    <t>STYLE.032 140X200</t>
  </si>
  <si>
    <t>8022353716799</t>
  </si>
  <si>
    <t>FLORENCE.70683 ORANGE 140X200</t>
  </si>
  <si>
    <t>8022353709708</t>
  </si>
  <si>
    <t>FLAMENCO.446 140X200</t>
  </si>
  <si>
    <t>8022353709166</t>
  </si>
  <si>
    <t>VAN/4058/610 140X200</t>
  </si>
  <si>
    <t>8022353705649</t>
  </si>
  <si>
    <t>VAN/4058/10 140X200</t>
  </si>
  <si>
    <t>8022353705618</t>
  </si>
  <si>
    <t>VAN.4053/20 140X200</t>
  </si>
  <si>
    <t>8022353705458</t>
  </si>
  <si>
    <t>TALLIN/SR1149 140X200</t>
  </si>
  <si>
    <t>8022353704864</t>
  </si>
  <si>
    <t>TALLIN/SR069 140X200</t>
  </si>
  <si>
    <t>8022353704840</t>
  </si>
  <si>
    <t>TALLIN/SR3601 140X200</t>
  </si>
  <si>
    <t>8022353704802</t>
  </si>
  <si>
    <t>STYLE.140 140X200</t>
  </si>
  <si>
    <t>8022353702839</t>
  </si>
  <si>
    <t>ZOOM.2700 TAUPE 140X200</t>
  </si>
  <si>
    <t>8022353701313</t>
  </si>
  <si>
    <t>ZOOM.2700 SILVER 140X200</t>
  </si>
  <si>
    <t>8022353701290</t>
  </si>
  <si>
    <t>OLBIA 4006/BLUE 140X200</t>
  </si>
  <si>
    <t>8022353603952</t>
  </si>
  <si>
    <t>OLBIA 4006/NAT 140X200</t>
  </si>
  <si>
    <t>8022353603938</t>
  </si>
  <si>
    <t>NASSAU.2206 140X200</t>
  </si>
  <si>
    <t>8022353603914</t>
  </si>
  <si>
    <t>ROLAKAN 456 140X200</t>
  </si>
  <si>
    <t>8022353603877</t>
  </si>
  <si>
    <t>JAIPUR 1119  140X200CA.</t>
  </si>
  <si>
    <t>8022353560170</t>
  </si>
  <si>
    <t>JAIPUR 1018D 140X200CA.</t>
  </si>
  <si>
    <t>8022353560095</t>
  </si>
  <si>
    <t>GOA.601 140X200</t>
  </si>
  <si>
    <t>8022353404870</t>
  </si>
  <si>
    <t>GOA.301 140X200</t>
  </si>
  <si>
    <t>8022353404863</t>
  </si>
  <si>
    <t>GOA.900 140X200</t>
  </si>
  <si>
    <t>8022353404849</t>
  </si>
  <si>
    <t>GOA.800 140X200</t>
  </si>
  <si>
    <t>8022353404832</t>
  </si>
  <si>
    <t>GOA.610 140X200</t>
  </si>
  <si>
    <t>8022353404825</t>
  </si>
  <si>
    <t>AQUARIUS.22002/ST02 140X200</t>
  </si>
  <si>
    <t>8022353400049</t>
  </si>
  <si>
    <t>FLORENCE.70806 RED    140X200</t>
  </si>
  <si>
    <t>8022353390845</t>
  </si>
  <si>
    <t>FLORENCE.70698 AZUR   140X200</t>
  </si>
  <si>
    <t>8022353390821</t>
  </si>
  <si>
    <t>SENNA/150 140X200</t>
  </si>
  <si>
    <t>8022353389030</t>
  </si>
  <si>
    <t>SENNA/161 140X200</t>
  </si>
  <si>
    <t>8022353388750</t>
  </si>
  <si>
    <t>FASHION.CREAM 140X200</t>
  </si>
  <si>
    <t>8022353387104</t>
  </si>
  <si>
    <t>STYLE.899 140X200</t>
  </si>
  <si>
    <t>8022353385704</t>
  </si>
  <si>
    <t>HANDLOOM.251 BROWN 140X200</t>
  </si>
  <si>
    <t>8022353383786</t>
  </si>
  <si>
    <t>MAO.BLUE 140X200</t>
  </si>
  <si>
    <t>8022353381232</t>
  </si>
  <si>
    <t>MAO.ROSE 140X200</t>
  </si>
  <si>
    <t>8022353381157</t>
  </si>
  <si>
    <t>AQUARIUS.21001/5050 140X200</t>
  </si>
  <si>
    <t>8022353377174</t>
  </si>
  <si>
    <t>TALLIN.TY10 140X200</t>
  </si>
  <si>
    <t>8022353374845</t>
  </si>
  <si>
    <t>STYLE.576 140X200</t>
  </si>
  <si>
    <t>8022353374234</t>
  </si>
  <si>
    <t>SENNA/120 140X200</t>
  </si>
  <si>
    <t>8022353371387</t>
  </si>
  <si>
    <t>FLORENCE.70648 RED    140X200</t>
  </si>
  <si>
    <t>8022353368349</t>
  </si>
  <si>
    <t>rayon 85% - cotone 15%</t>
  </si>
  <si>
    <t>GARDA.700 140X200</t>
  </si>
  <si>
    <t>8022353367878</t>
  </si>
  <si>
    <t>GARDA.200 140X200</t>
  </si>
  <si>
    <t>8022353367861</t>
  </si>
  <si>
    <t>lino 100%</t>
  </si>
  <si>
    <t>DULINE.MUSIQUE 140X200</t>
  </si>
  <si>
    <t>8022353358050</t>
  </si>
  <si>
    <t>CASTELLO.CACAO 90 140X200</t>
  </si>
  <si>
    <t>8022353345272</t>
  </si>
  <si>
    <t>CASTELLO.AMARANTH 92 140X200</t>
  </si>
  <si>
    <t>8022353334979</t>
  </si>
  <si>
    <t>bambù 100%</t>
  </si>
  <si>
    <t>ZEN.J005/COT. BLU   140X200</t>
  </si>
  <si>
    <t>8022353327537</t>
  </si>
  <si>
    <t>ZEN.J005/COT. BEIGE 140X200</t>
  </si>
  <si>
    <t>8022353327520</t>
  </si>
  <si>
    <t>ZEN.J005/COT. NERO  140X200</t>
  </si>
  <si>
    <t>8022353327506</t>
  </si>
  <si>
    <t>MING.J003/ECOP.BLUMAR 140X200</t>
  </si>
  <si>
    <t>8022353327407</t>
  </si>
  <si>
    <t>MING.J003/ECOP.CAMEL 140X200</t>
  </si>
  <si>
    <t>8022353327391</t>
  </si>
  <si>
    <t>MING.J003/ECOP.NERO  140X200</t>
  </si>
  <si>
    <t>8022353327384</t>
  </si>
  <si>
    <t>FLORENCE.70680 NAVY   140X200</t>
  </si>
  <si>
    <t>8022353324918</t>
  </si>
  <si>
    <t>CASTELLO.SNOW 00 140X200</t>
  </si>
  <si>
    <t>8022353324086</t>
  </si>
  <si>
    <t>DULINE.ORANGE      140X200</t>
  </si>
  <si>
    <t>8022353320767</t>
  </si>
  <si>
    <t>THAO.NAT/GREY 140X200</t>
  </si>
  <si>
    <t>8022353319617</t>
  </si>
  <si>
    <t>CASTELLO.GREEN 86 140X200</t>
  </si>
  <si>
    <t>8022353316401</t>
  </si>
  <si>
    <t>BALI/NATUR    140X200</t>
  </si>
  <si>
    <t>8022353308482</t>
  </si>
  <si>
    <t>NEWCARPET.INTRECCIO 12 140X200</t>
  </si>
  <si>
    <t>8022353287527</t>
  </si>
  <si>
    <t>cotone 27% - poliammide 13%  - viscosa 10% - lana 6% - lino 6%</t>
  </si>
  <si>
    <t>NEWCARPET.INTRECCIO 14 140X200</t>
  </si>
  <si>
    <t>8022353287510</t>
  </si>
  <si>
    <t>pp 38%-cotone27%-acrilico13%-viscosa10%-lana6%</t>
  </si>
  <si>
    <t>NEWCARPET.CHEVRON 39 140X200</t>
  </si>
  <si>
    <t>8022353287503</t>
  </si>
  <si>
    <t>NEWCARPET.CHEVRON 45 140X200</t>
  </si>
  <si>
    <t>8022353287497</t>
  </si>
  <si>
    <t>NEWCARPET.LEOPARDO 18 140X200</t>
  </si>
  <si>
    <t>8022353287473</t>
  </si>
  <si>
    <t>NEWCARPET.CHEVRON 16 140X200</t>
  </si>
  <si>
    <t>8022353287466</t>
  </si>
  <si>
    <t>NEWCARPET.LEOPARDO 16 140X200</t>
  </si>
  <si>
    <t>8022353287459</t>
  </si>
  <si>
    <t>HAAPA.BLUE/GREY 140X200</t>
  </si>
  <si>
    <t>8022353277030</t>
  </si>
  <si>
    <t>AKSENT.1527 140X200</t>
  </si>
  <si>
    <t>8022353227240</t>
  </si>
  <si>
    <t>SULTANHAN KARS 9503/HA 140X207</t>
  </si>
  <si>
    <t>8022353208560</t>
  </si>
  <si>
    <t>P&amp;S B ROMANTIC GREY 140X210</t>
  </si>
  <si>
    <t>8022353809064</t>
  </si>
  <si>
    <t>P&amp;S B DOLCEVITA TURQ 140X210</t>
  </si>
  <si>
    <t>8022353809040</t>
  </si>
  <si>
    <t>P&amp;S B ANTALYA BEIGE 140X210</t>
  </si>
  <si>
    <t>8022353809002</t>
  </si>
  <si>
    <t>SORREL.SL-13SPSW 140X210</t>
  </si>
  <si>
    <t>8022353711589</t>
  </si>
  <si>
    <t>DESERT 04NAVY   150X201</t>
  </si>
  <si>
    <t>8022353667770</t>
  </si>
  <si>
    <t>DESERT 05GOLD   150X201</t>
  </si>
  <si>
    <t>8022353667763</t>
  </si>
  <si>
    <t>UZBEK ZIEGLER  4006831 148X205</t>
  </si>
  <si>
    <t>8022353689505</t>
  </si>
  <si>
    <t>OASI.627-22 OASI 5001 175 ROUND</t>
  </si>
  <si>
    <t>8022353841170</t>
  </si>
  <si>
    <t>CINIGLIA.DUBLINO 08 140X220</t>
  </si>
  <si>
    <t>8022353234699</t>
  </si>
  <si>
    <t>KONYA INDIGO 9710/YE 156X198</t>
  </si>
  <si>
    <t>8022353522024</t>
  </si>
  <si>
    <t>KONYA INDIGO 9712/YE 139X224</t>
  </si>
  <si>
    <t>8022353531019</t>
  </si>
  <si>
    <t>KONYA 9604/YE 150X210</t>
  </si>
  <si>
    <t>8022353449710</t>
  </si>
  <si>
    <t>NIGER 2007/SP.6003 160X200</t>
  </si>
  <si>
    <t>8022353772542</t>
  </si>
  <si>
    <t>ARAZZO.AUBUSSON/SI 165X196</t>
  </si>
  <si>
    <t>8022353531675</t>
  </si>
  <si>
    <t>DISNEY.503N     150X220</t>
  </si>
  <si>
    <t>8022353754210</t>
  </si>
  <si>
    <t>AFSHAR 9804/CP 150X220</t>
  </si>
  <si>
    <t>8022353544972</t>
  </si>
  <si>
    <t>MICADO.50 150X220</t>
  </si>
  <si>
    <t>8022353389078</t>
  </si>
  <si>
    <t>L.K.HT-498 BLUE LK 135X245</t>
  </si>
  <si>
    <t>8022353747878</t>
  </si>
  <si>
    <t>QOLIAI 9606/AB 151X220</t>
  </si>
  <si>
    <t>8022353460241</t>
  </si>
  <si>
    <t>TOGO.1001/SP.8325 140X240</t>
  </si>
  <si>
    <t>8022353772511</t>
  </si>
  <si>
    <t>UZBEKISTAN 0001/ZU 180X190</t>
  </si>
  <si>
    <t>8022353590863</t>
  </si>
  <si>
    <t>ENJOY 2630 W01 GREY 150X230</t>
  </si>
  <si>
    <t>8022353817663</t>
  </si>
  <si>
    <t>ENJOY 1522 V10 150X230</t>
  </si>
  <si>
    <t>8022353816451</t>
  </si>
  <si>
    <t>ENJOY 2445 V02 VISON 150X230</t>
  </si>
  <si>
    <t>8022353814310</t>
  </si>
  <si>
    <t>ENJOY 2445 K02 MULTI 150X230</t>
  </si>
  <si>
    <t>8022353814303</t>
  </si>
  <si>
    <t>ENJOY 2445 K01 MULTI 150X230</t>
  </si>
  <si>
    <t>8022353814297</t>
  </si>
  <si>
    <t>ENJOY 2445 K03 MULTI 150X230</t>
  </si>
  <si>
    <t>8022353814280</t>
  </si>
  <si>
    <t>AZERBAJAN IRAN 0102/AB 155X223</t>
  </si>
  <si>
    <t>8022353619120</t>
  </si>
  <si>
    <t>SULTANHAN KARS 9602/GA 142X248</t>
  </si>
  <si>
    <t>8022353417351</t>
  </si>
  <si>
    <t>MATISSE.91/999E 155X230</t>
  </si>
  <si>
    <t>8022353854286</t>
  </si>
  <si>
    <t>CARLUCCI TRANSIT BR/BL 155X230</t>
  </si>
  <si>
    <t>8022353850417</t>
  </si>
  <si>
    <t>ZOE.7311/E515 155X230</t>
  </si>
  <si>
    <t>8022353840302</t>
  </si>
  <si>
    <t>VELVET 3103/650 155X230</t>
  </si>
  <si>
    <t>8022353831607</t>
  </si>
  <si>
    <t>GREENVALLEY LINCOLNMIN 155X230</t>
  </si>
  <si>
    <t>8022353811951</t>
  </si>
  <si>
    <t>DALI'ROMANTIC TURQ 155X230</t>
  </si>
  <si>
    <t>8022353808999</t>
  </si>
  <si>
    <t>DALI'PATCHWORK BEIGE 155X230</t>
  </si>
  <si>
    <t>8022353808951</t>
  </si>
  <si>
    <t>KAZAK KONYA 9604/TE 161X222</t>
  </si>
  <si>
    <t>8022353454462</t>
  </si>
  <si>
    <t>PASSO CARRABILE 156X230</t>
  </si>
  <si>
    <t>8022353811050</t>
  </si>
  <si>
    <t>HAPPY 1654/037 160X225</t>
  </si>
  <si>
    <t>8022353758515</t>
  </si>
  <si>
    <t>FLORENCE/700698 L.BLUE 160X225</t>
  </si>
  <si>
    <t>8022353721298</t>
  </si>
  <si>
    <t>ALADIN  M.501048 CREME 160X225</t>
  </si>
  <si>
    <t>8022353719066</t>
  </si>
  <si>
    <t>ALADIN  M.500385 LBLUE 160X225</t>
  </si>
  <si>
    <t>8022353719011</t>
  </si>
  <si>
    <t>PRESTIGE 541445/2407 160X225</t>
  </si>
  <si>
    <t>8022353708343</t>
  </si>
  <si>
    <t>PRESTIGE. 541305/3123 160X225</t>
  </si>
  <si>
    <t>8022353708305</t>
  </si>
  <si>
    <t>ALADIN CL 510159 RED-  160X225</t>
  </si>
  <si>
    <t>8022353387852</t>
  </si>
  <si>
    <t>ALADIN CL 510480CR/RED-160X225</t>
  </si>
  <si>
    <t>8022353379994</t>
  </si>
  <si>
    <t>SAMIRA.SUPER C 1168/45 160X225</t>
  </si>
  <si>
    <t>8022353350559</t>
  </si>
  <si>
    <t>SAMIRA.SUPER M 1165/42 160X225</t>
  </si>
  <si>
    <t>8022353350436</t>
  </si>
  <si>
    <t>SAMIRA.SUPER M 1156/42 160X225</t>
  </si>
  <si>
    <t>8022353350405</t>
  </si>
  <si>
    <t>SAMIRA.SUPER M 1010/25 160X225</t>
  </si>
  <si>
    <t>8022353308642</t>
  </si>
  <si>
    <t>JAFARABAD 9702/ZU 170X216</t>
  </si>
  <si>
    <t>8022353488702</t>
  </si>
  <si>
    <t>INFINITY 32936.2374 160X230</t>
  </si>
  <si>
    <t>8022353870132</t>
  </si>
  <si>
    <t>INFINITY 32351/6595 160X230</t>
  </si>
  <si>
    <t>8022353870057</t>
  </si>
  <si>
    <t>DOUBLE ROUTE.CR 18 HCD 160X230</t>
  </si>
  <si>
    <t>8022353868306</t>
  </si>
  <si>
    <t>BELUCHI.9880842/6261 160X230</t>
  </si>
  <si>
    <t>8022353867132</t>
  </si>
  <si>
    <t>CAPRI.32950/6228 160X230</t>
  </si>
  <si>
    <t>8022353865152</t>
  </si>
  <si>
    <t>CAPRI.32160/2394 160X230</t>
  </si>
  <si>
    <t>8022353865145</t>
  </si>
  <si>
    <t>CAPRI.32160/2364 160X230</t>
  </si>
  <si>
    <t>8022353865138</t>
  </si>
  <si>
    <t>CAPRI.32918/7324 160X230</t>
  </si>
  <si>
    <t>8022353865091</t>
  </si>
  <si>
    <t>CAPRI.32076/6298 160X230</t>
  </si>
  <si>
    <t>8022353865084</t>
  </si>
  <si>
    <t>CAPRI.32924/6298 160X230</t>
  </si>
  <si>
    <t>8022353865077</t>
  </si>
  <si>
    <t>CAPRI.32936/6298 160X230</t>
  </si>
  <si>
    <t>8022353865060</t>
  </si>
  <si>
    <t>CAPRI.32936/2374 160X230</t>
  </si>
  <si>
    <t>8022353865053</t>
  </si>
  <si>
    <t>CAPRI.32153/6324 160X230</t>
  </si>
  <si>
    <t>8022353865046</t>
  </si>
  <si>
    <t>CELESTIA.BLACK WA N.C. 160X230</t>
  </si>
  <si>
    <t>8022353863875</t>
  </si>
  <si>
    <t>ARMONIA CUT.T.BLUE 160X230</t>
  </si>
  <si>
    <t>8022353860669</t>
  </si>
  <si>
    <t>ARMONIA CUT.PINK 160X230</t>
  </si>
  <si>
    <t>8022353860645</t>
  </si>
  <si>
    <t>ARMONIA CUT.BLACK 160X230</t>
  </si>
  <si>
    <t>8022353860621</t>
  </si>
  <si>
    <t>OASI.627-22/OASI 5005 160X230</t>
  </si>
  <si>
    <t>8022353860614</t>
  </si>
  <si>
    <t>ESTELLA.878305 160X230</t>
  </si>
  <si>
    <t>8022353859281</t>
  </si>
  <si>
    <t>polipropilene 77% - poliestere 23%</t>
  </si>
  <si>
    <t>CALYPSO.PAPPAG B.219K 160X230</t>
  </si>
  <si>
    <t>8022353859175</t>
  </si>
  <si>
    <t>LOTUS MELOGRANO B.397X 160X230</t>
  </si>
  <si>
    <t>8022353859113</t>
  </si>
  <si>
    <t>BRIGHTON.98680/2011/96 160X230</t>
  </si>
  <si>
    <t>8022353855856</t>
  </si>
  <si>
    <t>IZMIR.1801/DZ2B 160X230</t>
  </si>
  <si>
    <t>8022353850134</t>
  </si>
  <si>
    <t>IZMIR.5508/DZ2B 160X230</t>
  </si>
  <si>
    <t>8022353850127</t>
  </si>
  <si>
    <t>IZMIR.5999/DZ2C 160X230</t>
  </si>
  <si>
    <t>8022353850110</t>
  </si>
  <si>
    <t>IZMIR.5508/DZ2R 160X230</t>
  </si>
  <si>
    <t>8022353850103</t>
  </si>
  <si>
    <t>CAPRI.32351/4257 160X230</t>
  </si>
  <si>
    <t>8022353846083</t>
  </si>
  <si>
    <t>CAPRI.32276/2296 160X230</t>
  </si>
  <si>
    <t>8022353846076</t>
  </si>
  <si>
    <t>REGINA DESIGN.817/7323 160X230</t>
  </si>
  <si>
    <t>8022353844096</t>
  </si>
  <si>
    <t>SHIRAZ.57090/3484160X230</t>
  </si>
  <si>
    <t>8022353836626</t>
  </si>
  <si>
    <t>SIRIO.91335/3010/99 160X230</t>
  </si>
  <si>
    <t>8022353835483</t>
  </si>
  <si>
    <t>FEDORA.95046/2868 160X230</t>
  </si>
  <si>
    <t>8022353833083</t>
  </si>
  <si>
    <t>SHIRAZ.57418/5464 160X230</t>
  </si>
  <si>
    <t>8022353833038</t>
  </si>
  <si>
    <t>SHIRAZ.57418/1414 160X230</t>
  </si>
  <si>
    <t>8022353832994</t>
  </si>
  <si>
    <t>SIRIO.91336/5009/99 160X230</t>
  </si>
  <si>
    <t>8022353832413</t>
  </si>
  <si>
    <t>MATRIX.89440/3959 160X230</t>
  </si>
  <si>
    <t>8022353832390</t>
  </si>
  <si>
    <t>MATRIX.89440/4969 160X230</t>
  </si>
  <si>
    <t>8022353832383</t>
  </si>
  <si>
    <t>MATRIX.89618/8949 160X230</t>
  </si>
  <si>
    <t>8022353832376</t>
  </si>
  <si>
    <t>FEDORA.95044/6282 160X230</t>
  </si>
  <si>
    <t>8022353832093</t>
  </si>
  <si>
    <t>FEDORA.95046/2262 160X230</t>
  </si>
  <si>
    <t>8022353832055</t>
  </si>
  <si>
    <t>FEDORA.95042/5222 160X230</t>
  </si>
  <si>
    <t>8022353832048</t>
  </si>
  <si>
    <t>FEDORA.95044/6252 160X230</t>
  </si>
  <si>
    <t>8022353832024</t>
  </si>
  <si>
    <t>FEDORA.95048/6252 160X230</t>
  </si>
  <si>
    <t>8022353832017</t>
  </si>
  <si>
    <t>SIRIO.91336/1002/9904 160X230</t>
  </si>
  <si>
    <t>8022353831874</t>
  </si>
  <si>
    <t>HEAVENS 1443/V30 H 160X230</t>
  </si>
  <si>
    <t>8022353828386</t>
  </si>
  <si>
    <t>HEAVENS 1332/V30 N 160X230</t>
  </si>
  <si>
    <t>8022353828379</t>
  </si>
  <si>
    <t>PICASSO 32276/1250 160X230</t>
  </si>
  <si>
    <t>8022353827730</t>
  </si>
  <si>
    <t>DREAMLAND.1887/J84 D 160X230</t>
  </si>
  <si>
    <t>8022353823190</t>
  </si>
  <si>
    <t>DREAMLAND.8225/044 P 160X230</t>
  </si>
  <si>
    <t>8022353823176</t>
  </si>
  <si>
    <t>FLOOR.2144/3M75 160X230</t>
  </si>
  <si>
    <t>8022353821523</t>
  </si>
  <si>
    <t>FLOOR.2144/3L50 160X230</t>
  </si>
  <si>
    <t>8022353821486</t>
  </si>
  <si>
    <t>FLOOR.2144/3K40 160X230</t>
  </si>
  <si>
    <t>8022353821448</t>
  </si>
  <si>
    <t>FLOOR.2144/3K11 160X230</t>
  </si>
  <si>
    <t>8022353821424</t>
  </si>
  <si>
    <t>IC 12172 CH 160X230</t>
  </si>
  <si>
    <t>8022353821332</t>
  </si>
  <si>
    <t>SEVILLA 5855/6S01 160X230</t>
  </si>
  <si>
    <t>8022353817625</t>
  </si>
  <si>
    <t>CRISTAL MOD. 1 160X230</t>
  </si>
  <si>
    <t>8022353815966</t>
  </si>
  <si>
    <t>DA VINCI 6030/081 160X230</t>
  </si>
  <si>
    <t>8022353813771</t>
  </si>
  <si>
    <t>ELEGANCECOSY 67002/174 160X230</t>
  </si>
  <si>
    <t>8022353813740</t>
  </si>
  <si>
    <t>CITY B. 4637/069 160X230</t>
  </si>
  <si>
    <t>8022353813566</t>
  </si>
  <si>
    <t>MATRIX 89452/1161 160X230</t>
  </si>
  <si>
    <t>8022353810602</t>
  </si>
  <si>
    <t>MATRIX 89401/6121 160X230</t>
  </si>
  <si>
    <t>8022353810596</t>
  </si>
  <si>
    <t>MATRIX 89396/1131 160X230</t>
  </si>
  <si>
    <t>8022353810589</t>
  </si>
  <si>
    <t>MATRIX 89373/5252 160X230</t>
  </si>
  <si>
    <t>8022353810572</t>
  </si>
  <si>
    <t>MATRIX 89352/2161 160X230</t>
  </si>
  <si>
    <t>8022353810565</t>
  </si>
  <si>
    <t>HAMPTON.90013/653580 160X230</t>
  </si>
  <si>
    <t>8022353806575</t>
  </si>
  <si>
    <t>HAMPTON.90011/353510 160X230</t>
  </si>
  <si>
    <t>8022353806568</t>
  </si>
  <si>
    <t>MADRID.5694/3G07 160X230</t>
  </si>
  <si>
    <t>8022353803994</t>
  </si>
  <si>
    <t>MADRID.5703/2Z51 160X230</t>
  </si>
  <si>
    <t>8022353802904</t>
  </si>
  <si>
    <t>MADRID.4116/1V74 160X230</t>
  </si>
  <si>
    <t>8022353801297</t>
  </si>
  <si>
    <t>MADRID.4116/1V98 160X230</t>
  </si>
  <si>
    <t>8022353801280</t>
  </si>
  <si>
    <t>MADRID.5123/1V98 160X230</t>
  </si>
  <si>
    <t>8022353801242</t>
  </si>
  <si>
    <t>IC-9880 NATURAL 160X230</t>
  </si>
  <si>
    <t>8022353800870</t>
  </si>
  <si>
    <t>HIMALAYA.CH 101 CHOCO 160X230</t>
  </si>
  <si>
    <t>8022353800795</t>
  </si>
  <si>
    <t>HIMALAYA.CH 100 BROWN 160X230</t>
  </si>
  <si>
    <t>8022353800788</t>
  </si>
  <si>
    <t>ETHNIC 5406/1H90 160X230</t>
  </si>
  <si>
    <t>8022353798597</t>
  </si>
  <si>
    <t>ETHNIC 5402/1H94 160X230</t>
  </si>
  <si>
    <t>8022353798580</t>
  </si>
  <si>
    <t>ETHNIC 5410/1H41 160X230</t>
  </si>
  <si>
    <t>8022353798559</t>
  </si>
  <si>
    <t>OCEAN 21014/057 160X230</t>
  </si>
  <si>
    <t>8022353791628</t>
  </si>
  <si>
    <t>OCEAN 21001/376 160X230</t>
  </si>
  <si>
    <t>8022353790898</t>
  </si>
  <si>
    <t>MEHARI.23057/3575 L.K. 160X230</t>
  </si>
  <si>
    <t>8022353790058</t>
  </si>
  <si>
    <t>MEHARI.23056/3828 L.K. 160X230</t>
  </si>
  <si>
    <t>8022353790041</t>
  </si>
  <si>
    <t>HIMALAYA.PLAINC.CH BE 160X230.</t>
  </si>
  <si>
    <t>8022353788819</t>
  </si>
  <si>
    <t>OCEAN 21014/056 160X230</t>
  </si>
  <si>
    <t>8022353787126</t>
  </si>
  <si>
    <t>lana 60% - cotone 20% - seta sari 20%</t>
  </si>
  <si>
    <t>SAHARI.CH BROWN 160X230</t>
  </si>
  <si>
    <t>8022353786440</t>
  </si>
  <si>
    <t>STRIPESKILIM.5 RED 160X230</t>
  </si>
  <si>
    <t>8022353786259</t>
  </si>
  <si>
    <t>SAHARI.02 GREY 160X230</t>
  </si>
  <si>
    <t>8022353784644</t>
  </si>
  <si>
    <t>HAMPTON.90010/353580 160X230</t>
  </si>
  <si>
    <t>8022353784286</t>
  </si>
  <si>
    <t>HAMPTON.90009/353530 160X230</t>
  </si>
  <si>
    <t>8022353784255</t>
  </si>
  <si>
    <t>HAMPTON.90003/656510 160X230</t>
  </si>
  <si>
    <t>8022353784231</t>
  </si>
  <si>
    <t>GAZEBO.ETHN 39182/723 160X230</t>
  </si>
  <si>
    <t>8022353783531</t>
  </si>
  <si>
    <t>TWILIGHT.4444 160X230</t>
  </si>
  <si>
    <t>8022353783456</t>
  </si>
  <si>
    <t>TWILIGHT.9944 160X230</t>
  </si>
  <si>
    <t>8022353783449</t>
  </si>
  <si>
    <t>TWILIGHT.1177 160X230</t>
  </si>
  <si>
    <t>8022353783425</t>
  </si>
  <si>
    <t>NOBLESS COSY 62112/580 160X230</t>
  </si>
  <si>
    <t>8022353778285</t>
  </si>
  <si>
    <t>SAPPHIRE SHA 68007/086 160X230</t>
  </si>
  <si>
    <t>8022353775154</t>
  </si>
  <si>
    <t>VISIONA 0013/084 160X230</t>
  </si>
  <si>
    <t>8022353772825</t>
  </si>
  <si>
    <t>VISIONA 0009/084 160X230</t>
  </si>
  <si>
    <t>8022353772801</t>
  </si>
  <si>
    <t>VISIONA 0002/990 160X230</t>
  </si>
  <si>
    <t>8022353772788</t>
  </si>
  <si>
    <t>VISIONA 0002/100 160X230</t>
  </si>
  <si>
    <t>8022353772764</t>
  </si>
  <si>
    <t>TEBRIZ.1081/505 160X230</t>
  </si>
  <si>
    <t>8022353769610</t>
  </si>
  <si>
    <t>TEBRIZ.1065/515 160X230</t>
  </si>
  <si>
    <t>8022353769566</t>
  </si>
  <si>
    <t>SILENCIO.616/990 160X230-</t>
  </si>
  <si>
    <t>8022353768064</t>
  </si>
  <si>
    <t>PALMAS.13045/877 160X230</t>
  </si>
  <si>
    <t>8022353766633</t>
  </si>
  <si>
    <t>THAR.SAMARIA MULTI 160X230-</t>
  </si>
  <si>
    <t>8022353766381</t>
  </si>
  <si>
    <t>PANCY.16 160X230</t>
  </si>
  <si>
    <t>8022353766084</t>
  </si>
  <si>
    <t>LAGUNA.73292/6454 160X230</t>
  </si>
  <si>
    <t>8022353765933</t>
  </si>
  <si>
    <t>MEHARI.23500/9575 160X230</t>
  </si>
  <si>
    <t>8022353765827</t>
  </si>
  <si>
    <t>MEHARI.23500/7545 160X230</t>
  </si>
  <si>
    <t>8022353765803</t>
  </si>
  <si>
    <t>MEHARI.23500/7515 160X230</t>
  </si>
  <si>
    <t>8022353765780</t>
  </si>
  <si>
    <t>MEHARI.23034/7535 160X230</t>
  </si>
  <si>
    <t>8022353765766</t>
  </si>
  <si>
    <t>MEHARI.23034/4575 160X230</t>
  </si>
  <si>
    <t>8022353765759</t>
  </si>
  <si>
    <t>MEHARI.23025/9515 160X230</t>
  </si>
  <si>
    <t>8022353765742</t>
  </si>
  <si>
    <t>SHIRAZ.57365/1767 160X230</t>
  </si>
  <si>
    <t>8022353765667</t>
  </si>
  <si>
    <t>STARLIGHT.45014/9464 160X230</t>
  </si>
  <si>
    <t>8022353765605</t>
  </si>
  <si>
    <t>TWILIGHT.8888 160X230</t>
  </si>
  <si>
    <t>8022353764622</t>
  </si>
  <si>
    <t>STARLIGHT.45500/3434 160X230</t>
  </si>
  <si>
    <t>8022353764608</t>
  </si>
  <si>
    <t>FUSION. B&amp;C 54600 160X230</t>
  </si>
  <si>
    <t>8022353761119</t>
  </si>
  <si>
    <t>GREEN.16902/500 160X230</t>
  </si>
  <si>
    <t>8022353761102</t>
  </si>
  <si>
    <t>GREEN.16901/991 160X230</t>
  </si>
  <si>
    <t>8022353761089</t>
  </si>
  <si>
    <t>FLORA.67046/491 160X230</t>
  </si>
  <si>
    <t>8022353760525</t>
  </si>
  <si>
    <t>FLORA.67041/541 160X230</t>
  </si>
  <si>
    <t>8022353760518</t>
  </si>
  <si>
    <t>FLORA.67016/810 160X230</t>
  </si>
  <si>
    <t>8022353760402</t>
  </si>
  <si>
    <t>FLORA.67016/491 160X230</t>
  </si>
  <si>
    <t>8022353760396</t>
  </si>
  <si>
    <t>FLORA.67006/810 160X230</t>
  </si>
  <si>
    <t>8022353760372</t>
  </si>
  <si>
    <t>FLORA.67006/641 160X230</t>
  </si>
  <si>
    <t>8022353760365</t>
  </si>
  <si>
    <t>polipropilene HEAT SET 100%</t>
  </si>
  <si>
    <t>FLORA.67005/341 160X230</t>
  </si>
  <si>
    <t>8022353760341</t>
  </si>
  <si>
    <t>FLORA.67003/971 160X230</t>
  </si>
  <si>
    <t>8022353760334</t>
  </si>
  <si>
    <t>PICCADILLY.60044/341 160X230</t>
  </si>
  <si>
    <t>8022353759444</t>
  </si>
  <si>
    <t>FLORA.67002/941 160X230</t>
  </si>
  <si>
    <t>8022353759345</t>
  </si>
  <si>
    <t>CHARME 4264/12 160X230</t>
  </si>
  <si>
    <t>8022353758706</t>
  </si>
  <si>
    <t>CHARME 4255/90 160X230</t>
  </si>
  <si>
    <t>8022353758683</t>
  </si>
  <si>
    <t>VISIONA 0005/679 160X230</t>
  </si>
  <si>
    <t>8022353758478</t>
  </si>
  <si>
    <t>ARA.26008/060 160X230</t>
  </si>
  <si>
    <t>8022353758102</t>
  </si>
  <si>
    <t>MEXICO 4840/041 160X230</t>
  </si>
  <si>
    <t>8022353757969</t>
  </si>
  <si>
    <t>MEXICO  870/033 160X230</t>
  </si>
  <si>
    <t>8022353757945</t>
  </si>
  <si>
    <t>MEXICO  870/012 160X230</t>
  </si>
  <si>
    <t>8022353757938</t>
  </si>
  <si>
    <t>FUSION/B&amp;C 54708 160X230</t>
  </si>
  <si>
    <t>8022353754159</t>
  </si>
  <si>
    <t>BELUCHI.88752/5868 160X230</t>
  </si>
  <si>
    <t>8022353751820</t>
  </si>
  <si>
    <t>BELUCHI.88044/6858 160X230</t>
  </si>
  <si>
    <t>8022353751783</t>
  </si>
  <si>
    <t>LOUNGE COSY.51022/469 160X230</t>
  </si>
  <si>
    <t>8022353751226</t>
  </si>
  <si>
    <t>PICCADILLY.60023/231 160X230</t>
  </si>
  <si>
    <t>8022353751189</t>
  </si>
  <si>
    <t>TWILIGHT.5511 160X230</t>
  </si>
  <si>
    <t>8022353751004</t>
  </si>
  <si>
    <t>INFINITY.32103/6279 160X230</t>
  </si>
  <si>
    <t>8022353750946</t>
  </si>
  <si>
    <t>ALFA.102 160X230</t>
  </si>
  <si>
    <t>8022353750809</t>
  </si>
  <si>
    <t>ASTRO.22013/030 160X230</t>
  </si>
  <si>
    <t>8022353750182</t>
  </si>
  <si>
    <t>MIMOSA.070 160X230</t>
  </si>
  <si>
    <t>8022353750168</t>
  </si>
  <si>
    <t>MIMOSA.100 160X230</t>
  </si>
  <si>
    <t>8022353750151</t>
  </si>
  <si>
    <t>MIMOSA.040 160X230</t>
  </si>
  <si>
    <t>8022353750144</t>
  </si>
  <si>
    <t>MIMOSA.020 160X230</t>
  </si>
  <si>
    <t>8022353750137</t>
  </si>
  <si>
    <t>MIMOSA.010 160X230</t>
  </si>
  <si>
    <t>8022353750120</t>
  </si>
  <si>
    <t>STYLE.258 160X230</t>
  </si>
  <si>
    <t>8022353750090</t>
  </si>
  <si>
    <t>STYLE.090 160X230</t>
  </si>
  <si>
    <t>8022353750069</t>
  </si>
  <si>
    <t>L.K.-499 GREEN/GREY LK 160X230</t>
  </si>
  <si>
    <t>8022353747861</t>
  </si>
  <si>
    <t>CHENILLE/3718/715 160X230</t>
  </si>
  <si>
    <t>8022353742361</t>
  </si>
  <si>
    <t>ESTELLA/84900 160X230</t>
  </si>
  <si>
    <t>8022353742217</t>
  </si>
  <si>
    <t>MEXICO  984/012 160X230</t>
  </si>
  <si>
    <t>8022353738746</t>
  </si>
  <si>
    <t>STARLIGHT.45500/5454-160X230</t>
  </si>
  <si>
    <t>8022353732577</t>
  </si>
  <si>
    <t>ALCOR 39013/075 160X230</t>
  </si>
  <si>
    <t>8022353732027</t>
  </si>
  <si>
    <t>ALCOR 39018/388 160X230</t>
  </si>
  <si>
    <t>8022353732010</t>
  </si>
  <si>
    <t>ALCOR 39013/026 160X230</t>
  </si>
  <si>
    <t>8022353732003</t>
  </si>
  <si>
    <t>ALCOR 39016/037 160X230</t>
  </si>
  <si>
    <t>8022353731990</t>
  </si>
  <si>
    <t>ALCOR 39016/088 160X230</t>
  </si>
  <si>
    <t>8022353731983</t>
  </si>
  <si>
    <t>ASTRO/15003/088 160X230</t>
  </si>
  <si>
    <t>8022353731891</t>
  </si>
  <si>
    <t>ASTRO.15022/010 160X230</t>
  </si>
  <si>
    <t>8022353731822</t>
  </si>
  <si>
    <t>IZMIR  4053/014 160X230</t>
  </si>
  <si>
    <t>8022353731655</t>
  </si>
  <si>
    <t>IZMIR.16113/654 160X230</t>
  </si>
  <si>
    <t>8022353731648</t>
  </si>
  <si>
    <t>IZMIR 16114/014 160X230</t>
  </si>
  <si>
    <t>8022353731624</t>
  </si>
  <si>
    <t>IZMIR 16202/094 160X230</t>
  </si>
  <si>
    <t>8022353731570</t>
  </si>
  <si>
    <t>IZMIR 16202/014 160X230</t>
  </si>
  <si>
    <t>8022353731563</t>
  </si>
  <si>
    <t>IZMIR 16201/044 160X230</t>
  </si>
  <si>
    <t>8022353731549</t>
  </si>
  <si>
    <t>HERIZ SILK.7321/265 160X230</t>
  </si>
  <si>
    <t>8022353730559</t>
  </si>
  <si>
    <t>HALI.55001/032 160X230</t>
  </si>
  <si>
    <t>8022353730504</t>
  </si>
  <si>
    <t>STYLE.930 160X230</t>
  </si>
  <si>
    <t>8022353730474</t>
  </si>
  <si>
    <t>CHENILLE/3728/788 160X230</t>
  </si>
  <si>
    <t>8022353730306</t>
  </si>
  <si>
    <t>CHENILLE.3722/782 160X230</t>
  </si>
  <si>
    <t>8022353730290</t>
  </si>
  <si>
    <t>CHENILLE/3715/715 160X230</t>
  </si>
  <si>
    <t>8022353730269</t>
  </si>
  <si>
    <t>CHENILLE/3709/760 160X230</t>
  </si>
  <si>
    <t>8022353730252</t>
  </si>
  <si>
    <t>ALCOR.3910/837 160X230</t>
  </si>
  <si>
    <t>8022353730214</t>
  </si>
  <si>
    <t>CORDOBA.1760/675 160X230</t>
  </si>
  <si>
    <t>8022353730191</t>
  </si>
  <si>
    <t>TASKENT. 5050/113 160X230</t>
  </si>
  <si>
    <t>8022353728570</t>
  </si>
  <si>
    <t>TASKENT. 5001/110 160X230</t>
  </si>
  <si>
    <t>8022353728556</t>
  </si>
  <si>
    <t>STARLIGHT.45008/6414 160X230</t>
  </si>
  <si>
    <t>8022353726552</t>
  </si>
  <si>
    <t>STARLIGHT.45004/5424 160X230</t>
  </si>
  <si>
    <t>8022353726538</t>
  </si>
  <si>
    <t>STARLIGHT.45004/3414 160X230</t>
  </si>
  <si>
    <t>8022353726521</t>
  </si>
  <si>
    <t>VENUS.2008/900 160X230</t>
  </si>
  <si>
    <t>8022353725609</t>
  </si>
  <si>
    <t>VENUS.2007/810 160X230</t>
  </si>
  <si>
    <t>8022353725593</t>
  </si>
  <si>
    <t>VENUS/2007/100 160X230</t>
  </si>
  <si>
    <t>8022353725586</t>
  </si>
  <si>
    <t>VEGA.2002/990 160X230-</t>
  </si>
  <si>
    <t>8022353725548</t>
  </si>
  <si>
    <t>VEGA.2001/406 160X230</t>
  </si>
  <si>
    <t>8022353725531</t>
  </si>
  <si>
    <t>GLORY/65401 160X230</t>
  </si>
  <si>
    <t>8022353723124</t>
  </si>
  <si>
    <t>GLORY/65305 160X230</t>
  </si>
  <si>
    <t>8022353723100</t>
  </si>
  <si>
    <t>HERIZ SILK.7382/230 160X230</t>
  </si>
  <si>
    <t>8022353721946</t>
  </si>
  <si>
    <t>HERIZ SILK/7363/270 160X230</t>
  </si>
  <si>
    <t>8022353721915</t>
  </si>
  <si>
    <t>HERIZ SILK.7358/210 160X230</t>
  </si>
  <si>
    <t>8022353721885</t>
  </si>
  <si>
    <t>HERIZ SILK.7363/265 160X230</t>
  </si>
  <si>
    <t>8022353721854</t>
  </si>
  <si>
    <t>HERIZ SILK.7325/265 160X230</t>
  </si>
  <si>
    <t>8022353721823</t>
  </si>
  <si>
    <t>DALLAS.3139/460 160X230</t>
  </si>
  <si>
    <t>8022353718762</t>
  </si>
  <si>
    <t>VISIONA 4309/60/079 160X230</t>
  </si>
  <si>
    <t>8022353718458</t>
  </si>
  <si>
    <t>VISIONA.4304/60/069-160X230-</t>
  </si>
  <si>
    <t>8022353718441</t>
  </si>
  <si>
    <t>HERIZ SILK.7325/230 160X230</t>
  </si>
  <si>
    <t>8022353718410</t>
  </si>
  <si>
    <t>PICCADILLY/5387/030 160X230</t>
  </si>
  <si>
    <t>8022353718397</t>
  </si>
  <si>
    <t>TWILIGHT.2222 160X230</t>
  </si>
  <si>
    <t>8022353717253</t>
  </si>
  <si>
    <t>TWILIGHT.1111 160X230</t>
  </si>
  <si>
    <t>8022353717246</t>
  </si>
  <si>
    <t>INFINITY 32850.7585 160X230</t>
  </si>
  <si>
    <t>8022353717109</t>
  </si>
  <si>
    <t>INFINITY/32850/4454 160X230</t>
  </si>
  <si>
    <t>8022353717093</t>
  </si>
  <si>
    <t>CAPRI/32830.2231 160X230</t>
  </si>
  <si>
    <t>8022353717024</t>
  </si>
  <si>
    <t>PICCADILLY.5342/760 160X230</t>
  </si>
  <si>
    <t>8022353716478</t>
  </si>
  <si>
    <t>FURLA.INK 160X230</t>
  </si>
  <si>
    <t>8022353714597</t>
  </si>
  <si>
    <t>FURLA.PURPLE 160X230</t>
  </si>
  <si>
    <t>8022353714580</t>
  </si>
  <si>
    <t>VAN/4058/10 160X230</t>
  </si>
  <si>
    <t>8022353705625</t>
  </si>
  <si>
    <t>VAN/4057/610 160X230</t>
  </si>
  <si>
    <t>8022353705595</t>
  </si>
  <si>
    <t>VAN/4054/10 160X230</t>
  </si>
  <si>
    <t>8022353705540</t>
  </si>
  <si>
    <t>VAN/4056/10 160X230</t>
  </si>
  <si>
    <t>8022353705496</t>
  </si>
  <si>
    <t>VAN.4053/20 160X230</t>
  </si>
  <si>
    <t>8022353705465</t>
  </si>
  <si>
    <t>VAN/4051/50 160X230</t>
  </si>
  <si>
    <t>8022353705434</t>
  </si>
  <si>
    <t>VAN/4051/16 160X230</t>
  </si>
  <si>
    <t>8022353705397</t>
  </si>
  <si>
    <t>CORDOBA.68/675 160X230</t>
  </si>
  <si>
    <t>8022353705366</t>
  </si>
  <si>
    <t>CORDOBA.59/285 160X230</t>
  </si>
  <si>
    <t>8022353705328</t>
  </si>
  <si>
    <t>CORDOBA.54/675 160X230</t>
  </si>
  <si>
    <t>8022353705281</t>
  </si>
  <si>
    <t>VAN/4052/40 160X230</t>
  </si>
  <si>
    <t>8022353705007</t>
  </si>
  <si>
    <t>KIDS.31007/7272 160X230</t>
  </si>
  <si>
    <t>8022353704208</t>
  </si>
  <si>
    <t>KIDS.31005/6222 160X230</t>
  </si>
  <si>
    <t>8022353704116</t>
  </si>
  <si>
    <t>LUNGO/667/02 160X230</t>
  </si>
  <si>
    <t>8022353702808</t>
  </si>
  <si>
    <t>LUNGO.667/09 160X230</t>
  </si>
  <si>
    <t>8022353702785</t>
  </si>
  <si>
    <t>LUNGO.667/10 160X230</t>
  </si>
  <si>
    <t>8022353702761</t>
  </si>
  <si>
    <t>LUNGO.667/06 160X230</t>
  </si>
  <si>
    <t>8022353702754</t>
  </si>
  <si>
    <t>LUNGO/663/09 160X230</t>
  </si>
  <si>
    <t>8022353702723</t>
  </si>
  <si>
    <t>NUALA.2200 BLACK 160X230</t>
  </si>
  <si>
    <t>8022353701160</t>
  </si>
  <si>
    <t>GOA.800 160X230</t>
  </si>
  <si>
    <t>8022353404924</t>
  </si>
  <si>
    <t>ARAL.24291/50644 160X230</t>
  </si>
  <si>
    <t>8022353404580</t>
  </si>
  <si>
    <t>BOSTON.31531/3035 160X230</t>
  </si>
  <si>
    <t>8022353404344</t>
  </si>
  <si>
    <t>BOSTON.30971/2035 160X230</t>
  </si>
  <si>
    <t>8022353404313</t>
  </si>
  <si>
    <t>BOSTON.2351/3035 160X230</t>
  </si>
  <si>
    <t>8022353404306</t>
  </si>
  <si>
    <t>BOSTON.31311/2035 160X230</t>
  </si>
  <si>
    <t>8022353404283</t>
  </si>
  <si>
    <t>GOA.301 160X230</t>
  </si>
  <si>
    <t>8022353403187</t>
  </si>
  <si>
    <t>TASKENT. 5004/110 160X230</t>
  </si>
  <si>
    <t>8022353402968</t>
  </si>
  <si>
    <t>ESTELLA.87907 160X230</t>
  </si>
  <si>
    <t>8022353398780</t>
  </si>
  <si>
    <t>VERNISAJ 31131/528 160X230</t>
  </si>
  <si>
    <t>8022353396663</t>
  </si>
  <si>
    <t>VERNISAJ 31151/529 160X230</t>
  </si>
  <si>
    <t>8022353396656</t>
  </si>
  <si>
    <t>lana 66% - poliestere 34%</t>
  </si>
  <si>
    <t>BALLS.02 160X230</t>
  </si>
  <si>
    <t>8022353396243</t>
  </si>
  <si>
    <t>BALLS.04 160X230</t>
  </si>
  <si>
    <t>8022353396229</t>
  </si>
  <si>
    <t>BALLS.05 160X230</t>
  </si>
  <si>
    <t>8022353396212</t>
  </si>
  <si>
    <t>TASKENT.53130/338 160X230</t>
  </si>
  <si>
    <t>8022353393600</t>
  </si>
  <si>
    <t>TASKENT.53127/338 160X230</t>
  </si>
  <si>
    <t>8022353393587</t>
  </si>
  <si>
    <t>SENNA.MORTENSON 1000 160X230</t>
  </si>
  <si>
    <t>8022353388354</t>
  </si>
  <si>
    <t>SENNA.161 160X230</t>
  </si>
  <si>
    <t>8022353388286</t>
  </si>
  <si>
    <t>BORA.6418/510 160X230</t>
  </si>
  <si>
    <t>8022353385919</t>
  </si>
  <si>
    <t>BORA.6432/560 160X230</t>
  </si>
  <si>
    <t>8022353385902</t>
  </si>
  <si>
    <t>SAGA.501 160X230</t>
  </si>
  <si>
    <t>8022353385056</t>
  </si>
  <si>
    <t>SAGA.401 160X230</t>
  </si>
  <si>
    <t>8022353385032</t>
  </si>
  <si>
    <t>SAGA.901 160X230</t>
  </si>
  <si>
    <t>8022353385018</t>
  </si>
  <si>
    <t>TASKENT.53157/118 160X230</t>
  </si>
  <si>
    <t>8022353384547</t>
  </si>
  <si>
    <t>MADRID.0872/8103 160X230</t>
  </si>
  <si>
    <t>8022353369698</t>
  </si>
  <si>
    <t>OBEROI.75016/2020 160X230</t>
  </si>
  <si>
    <t>8022353369216</t>
  </si>
  <si>
    <t>LAGUNA.54056/2424 160X230</t>
  </si>
  <si>
    <t>8022353369117</t>
  </si>
  <si>
    <t>PAMIR.9715/330 160X230</t>
  </si>
  <si>
    <t>8022353367229</t>
  </si>
  <si>
    <t>STYLE.055 160X230</t>
  </si>
  <si>
    <t>8022353366772</t>
  </si>
  <si>
    <t>REVIVAL.8956/335 160X230</t>
  </si>
  <si>
    <t>8022353357299</t>
  </si>
  <si>
    <t>REVIVAL.8938/335 160X230</t>
  </si>
  <si>
    <t>8022353357282</t>
  </si>
  <si>
    <t>MODIGLIANI.72074/6025 160X230</t>
  </si>
  <si>
    <t>8022353356063</t>
  </si>
  <si>
    <t>MALAGA.6301/770 160X230</t>
  </si>
  <si>
    <t>8022353334641</t>
  </si>
  <si>
    <t>RIALTO.3325/110 160X230</t>
  </si>
  <si>
    <t>8022353334573</t>
  </si>
  <si>
    <t>MILLIFIORI.29011/6026 160X230</t>
  </si>
  <si>
    <t>8022353334009</t>
  </si>
  <si>
    <t>MILLIFIORI.29013/3737 160X230</t>
  </si>
  <si>
    <t>8022353333965</t>
  </si>
  <si>
    <t>SONETTI.18001/5656 160X230</t>
  </si>
  <si>
    <t>8022353333798</t>
  </si>
  <si>
    <t>BERGEN.61489/3893 AN 160X230</t>
  </si>
  <si>
    <t>8022353332616</t>
  </si>
  <si>
    <t>BERGEN.61550/3893 DN 160X230</t>
  </si>
  <si>
    <t>8022353332586</t>
  </si>
  <si>
    <t>BERGEN 61504/9535 EN 160X230</t>
  </si>
  <si>
    <t>8022353318726</t>
  </si>
  <si>
    <t>REVIVAL.8911/335 160X230</t>
  </si>
  <si>
    <t>8022353317446</t>
  </si>
  <si>
    <t>REVIVAL.8904/550 160X230</t>
  </si>
  <si>
    <t>8022353317439</t>
  </si>
  <si>
    <t>REVIVAL.8904/067 160X230</t>
  </si>
  <si>
    <t>8022353317422</t>
  </si>
  <si>
    <t>QUADRO.5395/738 160X230</t>
  </si>
  <si>
    <t>8022353305436</t>
  </si>
  <si>
    <t>ANSARI.66002/2626 160X230</t>
  </si>
  <si>
    <t>8022353303906</t>
  </si>
  <si>
    <t>viscosa 45% - lana 30% - lino 25%</t>
  </si>
  <si>
    <t>VIVACE.90 160X230</t>
  </si>
  <si>
    <t>8022353290015</t>
  </si>
  <si>
    <t>VIVACE.80 160X230</t>
  </si>
  <si>
    <t>8022353290008</t>
  </si>
  <si>
    <t>VIVACE.70 160X230</t>
  </si>
  <si>
    <t>8022353289996</t>
  </si>
  <si>
    <t>OTHELLO.BEIGE/RED  160X230</t>
  </si>
  <si>
    <t>8022353288746</t>
  </si>
  <si>
    <t>OTHELLO.WHITE/BLUE 160X230</t>
  </si>
  <si>
    <t>8022353288715</t>
  </si>
  <si>
    <t>NUANCE.266 BLUE 160X230</t>
  </si>
  <si>
    <t>8022353287886</t>
  </si>
  <si>
    <t>MODIGLIANI.72053/6026 160X230</t>
  </si>
  <si>
    <t>8022353287206</t>
  </si>
  <si>
    <t>MODIGLIANI.72035/6026 160X230</t>
  </si>
  <si>
    <t>8022353287176</t>
  </si>
  <si>
    <t>GHALI/12052/1515 160X230</t>
  </si>
  <si>
    <t>8022353278570</t>
  </si>
  <si>
    <t>MELODY.BLUE 160X230</t>
  </si>
  <si>
    <t>8022353277160</t>
  </si>
  <si>
    <t>MELODY.GREY 160X230</t>
  </si>
  <si>
    <t>8022353277153</t>
  </si>
  <si>
    <t>CONCERTO.BLACK/BROWN 160X230</t>
  </si>
  <si>
    <t>8022353277115</t>
  </si>
  <si>
    <t>FANTASY.17052/9200 160X230</t>
  </si>
  <si>
    <t>8022353264375</t>
  </si>
  <si>
    <t>VIVACE.50 160X230</t>
  </si>
  <si>
    <t>8022353264207</t>
  </si>
  <si>
    <t>VIVACE.10 160X230</t>
  </si>
  <si>
    <t>8022353264122</t>
  </si>
  <si>
    <t>ATELIER.46111.MU 160X230</t>
  </si>
  <si>
    <t>8022353229459</t>
  </si>
  <si>
    <t>CHAINST.NAIN.I.208BL  160X230</t>
  </si>
  <si>
    <t>8022353212895</t>
  </si>
  <si>
    <t>CHAINST.NAIN.I.CS59BL 160X230</t>
  </si>
  <si>
    <t>8022353212758</t>
  </si>
  <si>
    <t>CHAINST.NAIN.I.204BL  160X230</t>
  </si>
  <si>
    <t>8022353212697</t>
  </si>
  <si>
    <t>MIRAGE.1000 154X239</t>
  </si>
  <si>
    <t>8022353860133</t>
  </si>
  <si>
    <t>SULTANHAN KARS 9602/GA 163X227</t>
  </si>
  <si>
    <t>8022353417382</t>
  </si>
  <si>
    <t>PATCHWORK AR.0403 176X212</t>
  </si>
  <si>
    <t>8022353662652</t>
  </si>
  <si>
    <t>VINTAGE SU 151X248</t>
  </si>
  <si>
    <t>8022353772948</t>
  </si>
  <si>
    <t>STRINGHE.LUREX NUT BROWN  150X250</t>
  </si>
  <si>
    <t>8022353871696</t>
  </si>
  <si>
    <t>LUX.BLACK/SILVER 150X250</t>
  </si>
  <si>
    <t>8022353867958</t>
  </si>
  <si>
    <t>KILIM WASHED 9602/GA 150X250</t>
  </si>
  <si>
    <t>8022353416590</t>
  </si>
  <si>
    <t>ARTDECO PRATO 322/X 160X235</t>
  </si>
  <si>
    <t>8022353876189</t>
  </si>
  <si>
    <t>ARTDECO PRATO 90/X 160X235</t>
  </si>
  <si>
    <t>8022353876172</t>
  </si>
  <si>
    <t>ARTDECO PRATO 198/X 160X235</t>
  </si>
  <si>
    <t>8022353876165</t>
  </si>
  <si>
    <t>ARTDECO RIVA 226/X 160X235</t>
  </si>
  <si>
    <t>8022353876158</t>
  </si>
  <si>
    <t>ARTDECO RIVA 99/R 160X235</t>
  </si>
  <si>
    <t>8022353876134</t>
  </si>
  <si>
    <t>ARTDECO PRATO 327/X 160X235</t>
  </si>
  <si>
    <t>8022353876127</t>
  </si>
  <si>
    <t>ARTDECO PRATO 203/X 160X235</t>
  </si>
  <si>
    <t>8022353876103</t>
  </si>
  <si>
    <t>ARTDECO RIVA 55/Y 160X235</t>
  </si>
  <si>
    <t>8022353876097</t>
  </si>
  <si>
    <t>ARTDECO RIVA 22/B 160X235</t>
  </si>
  <si>
    <t>8022353876073</t>
  </si>
  <si>
    <t>ARTDECO RIVA 53/X 160X235</t>
  </si>
  <si>
    <t>8022353876066</t>
  </si>
  <si>
    <t>ARTDECO RIVA 127/J 160X235</t>
  </si>
  <si>
    <t>8022353876059</t>
  </si>
  <si>
    <t>ARTDECO RIVA 101/X 160X235</t>
  </si>
  <si>
    <t>8022353876042</t>
  </si>
  <si>
    <t>ARTDECO RIVA 7/X 160X235</t>
  </si>
  <si>
    <t>8022353876035</t>
  </si>
  <si>
    <t>ARTDECO RIVA 92/X 160X235</t>
  </si>
  <si>
    <t>8022353876028</t>
  </si>
  <si>
    <t>ARTDECO PRATO 320/X 160X235</t>
  </si>
  <si>
    <t>8022353876011</t>
  </si>
  <si>
    <t>ARTDECO PRATO 201/X 160X235</t>
  </si>
  <si>
    <t>8022353876004</t>
  </si>
  <si>
    <t>ARTDECO PRATO 7/X 160X235</t>
  </si>
  <si>
    <t>8022353875991</t>
  </si>
  <si>
    <t>ARTDECO PRATO 199/X 160X235</t>
  </si>
  <si>
    <t>8022353875977</t>
  </si>
  <si>
    <t>ARTDECO PRATO 24/X 160X235</t>
  </si>
  <si>
    <t>8022353875960</t>
  </si>
  <si>
    <t>ARTDECO PRATO 293/X 160X235</t>
  </si>
  <si>
    <t>8022353875953</t>
  </si>
  <si>
    <t>ARTDECO PRATO 296/X 160X235</t>
  </si>
  <si>
    <t>8022353875946</t>
  </si>
  <si>
    <t>ARTDECO PRATO 25/X 160X235</t>
  </si>
  <si>
    <t>8022353875939</t>
  </si>
  <si>
    <t>poliestere 50% - polipropilene HS 50%</t>
  </si>
  <si>
    <t>CASANOVA. 81/ET4 E 160X235</t>
  </si>
  <si>
    <t>8022353873492</t>
  </si>
  <si>
    <t>PUPA 75 B BLUE 160X235</t>
  </si>
  <si>
    <t>8022353867996</t>
  </si>
  <si>
    <t>PUPA 75 M FUCSIA 160X235</t>
  </si>
  <si>
    <t>8022353867989</t>
  </si>
  <si>
    <t>PUPA 75 D GREY 160X235</t>
  </si>
  <si>
    <t>8022353867972</t>
  </si>
  <si>
    <t>ZODIAC 2169/EG5X 160X235</t>
  </si>
  <si>
    <t>8022353858086</t>
  </si>
  <si>
    <t>ZODIAC 6993/EG5X 160X235</t>
  </si>
  <si>
    <t>8022353858079</t>
  </si>
  <si>
    <t>MATISSE.123/999K 160X235</t>
  </si>
  <si>
    <t>8022353854279</t>
  </si>
  <si>
    <t>SIVIGLIA DB512 AAH 160X235</t>
  </si>
  <si>
    <t>8022353851001</t>
  </si>
  <si>
    <t>SIVIGLIA DB512 AAE 160X235</t>
  </si>
  <si>
    <t>8022353850998</t>
  </si>
  <si>
    <t>SIVIGLIA DB511 AAE 160X235</t>
  </si>
  <si>
    <t>8022353850943</t>
  </si>
  <si>
    <t>SIVIGLIA DB514 AAE 160X235</t>
  </si>
  <si>
    <t>8022353850936</t>
  </si>
  <si>
    <t>MIRAGE.561/FQ7H 160X235</t>
  </si>
  <si>
    <t>8022353850394</t>
  </si>
  <si>
    <t>MIRAGE.2061/FQ7V 160X235</t>
  </si>
  <si>
    <t>8022353850370</t>
  </si>
  <si>
    <t>FLORIAN.522 EQ2E 160X235</t>
  </si>
  <si>
    <t>8022353849503</t>
  </si>
  <si>
    <t>LOTTO 71/FM 7-J 160X235</t>
  </si>
  <si>
    <t>8022353848087</t>
  </si>
  <si>
    <t>LOTTO 532/FM 7-I 160X235</t>
  </si>
  <si>
    <t>8022353848070</t>
  </si>
  <si>
    <t>LOTTO 2/FM 7-B 160X235</t>
  </si>
  <si>
    <t>8022353848063</t>
  </si>
  <si>
    <t>LOTTO 111/FM 7-Y 160X235</t>
  </si>
  <si>
    <t>8022353848056</t>
  </si>
  <si>
    <t>LOTTO 71/FM 7-N 160X235</t>
  </si>
  <si>
    <t>8022353848049</t>
  </si>
  <si>
    <t>DECO.9/999 L 160X235</t>
  </si>
  <si>
    <t>8022353847844</t>
  </si>
  <si>
    <t>LOTTO 2/FM 6-B 160X235</t>
  </si>
  <si>
    <t>8022353847615</t>
  </si>
  <si>
    <t>LOTTO 71/FM 6-R 160X235</t>
  </si>
  <si>
    <t>8022353847608</t>
  </si>
  <si>
    <t>LOTTO 532/FM 6-K 160X235</t>
  </si>
  <si>
    <t>8022353847592</t>
  </si>
  <si>
    <t>LOTTO 71/FM 6-E 160X235</t>
  </si>
  <si>
    <t>8022353847585</t>
  </si>
  <si>
    <t>SIVIGLIA DESIGN 03 160X235</t>
  </si>
  <si>
    <t>8022353847172</t>
  </si>
  <si>
    <t>SIVIGLIA DGO8459GY001 160X235</t>
  </si>
  <si>
    <t>8022353847165</t>
  </si>
  <si>
    <t>SIVIGLIA DGO8458BG001 160X235</t>
  </si>
  <si>
    <t>8022353847158</t>
  </si>
  <si>
    <t>SIVIGLIA DGO8459BG001 160X235</t>
  </si>
  <si>
    <t>8022353847141</t>
  </si>
  <si>
    <t>PASTEL.102K 160X235</t>
  </si>
  <si>
    <t>8022353846793</t>
  </si>
  <si>
    <t>PASTEL.102B 160X235</t>
  </si>
  <si>
    <t>8022353846786</t>
  </si>
  <si>
    <t>MATISSE.129B 160X235</t>
  </si>
  <si>
    <t>8022353846731</t>
  </si>
  <si>
    <t>CULTURE 12J 160X235</t>
  </si>
  <si>
    <t>8022353838606</t>
  </si>
  <si>
    <t>CULTURE 122L 160X235</t>
  </si>
  <si>
    <t>8022353838583</t>
  </si>
  <si>
    <t>CULTURE 12E 160X235</t>
  </si>
  <si>
    <t>8022353835711</t>
  </si>
  <si>
    <t>CULTURE 14X 160X235</t>
  </si>
  <si>
    <t>8022353835704</t>
  </si>
  <si>
    <t>CULTURE 122X 160X235</t>
  </si>
  <si>
    <t>8022353835681</t>
  </si>
  <si>
    <t>LIGHTLOUVER 5993/DA4E 160X235</t>
  </si>
  <si>
    <t>8022353830648</t>
  </si>
  <si>
    <t>LIGHTLOUVER 8020/DA4Y 160X235</t>
  </si>
  <si>
    <t>8022353830631</t>
  </si>
  <si>
    <t>LIGHTLOUVER 8020/DA4H 160X235</t>
  </si>
  <si>
    <t>8022353830624</t>
  </si>
  <si>
    <t>LIGHTLOUVER 5993/DA4W 160X235</t>
  </si>
  <si>
    <t>8022353830617</t>
  </si>
  <si>
    <t>HEAVENS 2062/V30 X 160X235</t>
  </si>
  <si>
    <t>8022353828423</t>
  </si>
  <si>
    <t>viscosa 50% - polipropilene 50%</t>
  </si>
  <si>
    <t>MARTINICA.PIZZO GRIGIO 160X235</t>
  </si>
  <si>
    <t>8022353827198</t>
  </si>
  <si>
    <t>MARTINICA.PIZZO LILLA 160X235</t>
  </si>
  <si>
    <t>8022353827181</t>
  </si>
  <si>
    <t>PIZZO LILLA 160X235</t>
  </si>
  <si>
    <t>8022353827174</t>
  </si>
  <si>
    <t>PASTEL.121X 160X235</t>
  </si>
  <si>
    <t>8022353826566</t>
  </si>
  <si>
    <t>PASTEL.90N 160X235</t>
  </si>
  <si>
    <t>8022353826504</t>
  </si>
  <si>
    <t>REGINA.124M 160X235</t>
  </si>
  <si>
    <t>8022353820892</t>
  </si>
  <si>
    <t>fibra acrilica 56% - poliestere 27% - cotone 17%</t>
  </si>
  <si>
    <t>REGINA 120F 160X235</t>
  </si>
  <si>
    <t>8022353820625</t>
  </si>
  <si>
    <t>REGINA 12K 160X235</t>
  </si>
  <si>
    <t>8022353820571</t>
  </si>
  <si>
    <t>REGINA 124V 160X235</t>
  </si>
  <si>
    <t>8022353820564</t>
  </si>
  <si>
    <t>REGINA 124X 160X235</t>
  </si>
  <si>
    <t>8022353820557</t>
  </si>
  <si>
    <t>PASTEL. 6Z 160X235</t>
  </si>
  <si>
    <t>8022353820526</t>
  </si>
  <si>
    <t>VITTORIA DECO GREY 160X235</t>
  </si>
  <si>
    <t>8022353816628</t>
  </si>
  <si>
    <t>PASTELLO ACAMO 1Z 160X235</t>
  </si>
  <si>
    <t>8022353816154</t>
  </si>
  <si>
    <t>PASTELLO EREO 20J 160X235</t>
  </si>
  <si>
    <t>8022353816147</t>
  </si>
  <si>
    <t>PASTELLO EREO 20E 160X235</t>
  </si>
  <si>
    <t>8022353816130</t>
  </si>
  <si>
    <t>PASTELLO ACAMO 1X 160X235</t>
  </si>
  <si>
    <t>8022353816123</t>
  </si>
  <si>
    <t>VITTORIA MOD. 2 160X235</t>
  </si>
  <si>
    <t>8022353815959</t>
  </si>
  <si>
    <t>AURORA.26/X55R 160X235</t>
  </si>
  <si>
    <t>8022353814389</t>
  </si>
  <si>
    <t>MAKRO 160X235</t>
  </si>
  <si>
    <t>8022353813276</t>
  </si>
  <si>
    <t>PORTLAND.160X235</t>
  </si>
  <si>
    <t>8022353813269</t>
  </si>
  <si>
    <t>SMASH 160X235</t>
  </si>
  <si>
    <t>8022353813252</t>
  </si>
  <si>
    <t>RADIANCE 160X235</t>
  </si>
  <si>
    <t>8022353813245</t>
  </si>
  <si>
    <t>AURORA 2/X55C 160X235</t>
  </si>
  <si>
    <t>8022353813238</t>
  </si>
  <si>
    <t>AURORA 1332/X55W 160X235</t>
  </si>
  <si>
    <t>8022353813221</t>
  </si>
  <si>
    <t>AURORA 1332/X55L 160X235</t>
  </si>
  <si>
    <t>8022353813214</t>
  </si>
  <si>
    <t>AURORA 2/X55L 160X235</t>
  </si>
  <si>
    <t>8022353813191</t>
  </si>
  <si>
    <t>AURORA 1332/X55Y 160X235</t>
  </si>
  <si>
    <t>8022353813184</t>
  </si>
  <si>
    <t>AURORA 2/X55P 160X235</t>
  </si>
  <si>
    <t>8022353813177</t>
  </si>
  <si>
    <t>BOAVISTA 229L/Q26 160X235</t>
  </si>
  <si>
    <t>8022353813108</t>
  </si>
  <si>
    <t>BOAVISTA 227X/Q24 160X235</t>
  </si>
  <si>
    <t>8022353812729</t>
  </si>
  <si>
    <t>SAMARCANDA 313/61C 160X235</t>
  </si>
  <si>
    <t>8022353804359</t>
  </si>
  <si>
    <t>SAMARCANDA 117/61X 160X235</t>
  </si>
  <si>
    <t>8022353804342</t>
  </si>
  <si>
    <t>SAMARCANDA  95/61B 160X235</t>
  </si>
  <si>
    <t>8022353804335</t>
  </si>
  <si>
    <t>VINTAGE SU 148X255</t>
  </si>
  <si>
    <t>8022353763762</t>
  </si>
  <si>
    <t>KONYA INDIGO 9810/AM 160X237</t>
  </si>
  <si>
    <t>8022353559280</t>
  </si>
  <si>
    <t>DULINE.MUSIQUE 165X230</t>
  </si>
  <si>
    <t>8022353358067</t>
  </si>
  <si>
    <t>SUOMI.60898 165X230</t>
  </si>
  <si>
    <t>8022353336133</t>
  </si>
  <si>
    <t>SUOMI.60774 165X230</t>
  </si>
  <si>
    <t>8022353336119</t>
  </si>
  <si>
    <t>SIENA.60526 165X230</t>
  </si>
  <si>
    <t>8022353302435</t>
  </si>
  <si>
    <t>SIENA. 260071 165X230</t>
  </si>
  <si>
    <t>8022353295447</t>
  </si>
  <si>
    <t>SIENA.90422 165X230</t>
  </si>
  <si>
    <t>8022353290916</t>
  </si>
  <si>
    <t>SIENA.90439 165X230</t>
  </si>
  <si>
    <t>8022353290886</t>
  </si>
  <si>
    <t>DULINE.GREGGIO     165X230</t>
  </si>
  <si>
    <t>8022353288777</t>
  </si>
  <si>
    <t>KONYA 9809/YE 158X241</t>
  </si>
  <si>
    <t>8022353555312</t>
  </si>
  <si>
    <t>KIRMAN JEHAD 0302/DA 146X261</t>
  </si>
  <si>
    <t>8022353649325</t>
  </si>
  <si>
    <t>BATIK  6Y 166X230</t>
  </si>
  <si>
    <t>8022353821561</t>
  </si>
  <si>
    <t>PASTEL. 6G 160X240</t>
  </si>
  <si>
    <t>8022353820540</t>
  </si>
  <si>
    <t>PASTEL. 6E 160X240</t>
  </si>
  <si>
    <t>8022353820533</t>
  </si>
  <si>
    <t>KASQHAI.MOD. 4341/100 160X240</t>
  </si>
  <si>
    <t>8022353811982</t>
  </si>
  <si>
    <t>TOUAREG.DARK BROWN 160X240</t>
  </si>
  <si>
    <t>8022353768965</t>
  </si>
  <si>
    <t>KASQHAI.4323/100 160X240</t>
  </si>
  <si>
    <t>8022353768118</t>
  </si>
  <si>
    <t>KASQHAI.4303/103 160X240</t>
  </si>
  <si>
    <t>8022353751356</t>
  </si>
  <si>
    <t>SHINY.PURPLE 160X240</t>
  </si>
  <si>
    <t>8022353742040</t>
  </si>
  <si>
    <t>SHINY.LIGHT GREY 160X240</t>
  </si>
  <si>
    <t>8022353741951</t>
  </si>
  <si>
    <t>SHINY.GOLD 160X240</t>
  </si>
  <si>
    <t>8022353741920</t>
  </si>
  <si>
    <t>SHINY.WHITE 160X240</t>
  </si>
  <si>
    <t>8022353741890</t>
  </si>
  <si>
    <t>ROPES.BROWN 160X240</t>
  </si>
  <si>
    <t>8022353731068</t>
  </si>
  <si>
    <t>ARGO.LOUNAL ACQUA 160X240</t>
  </si>
  <si>
    <t>8022353731013</t>
  </si>
  <si>
    <t>ARGO.ROCKS GLITTERS 160X240</t>
  </si>
  <si>
    <t>8022353730993</t>
  </si>
  <si>
    <t>ARGO.ROCKS MINERAL 160X240</t>
  </si>
  <si>
    <t>8022353730986</t>
  </si>
  <si>
    <t>KASQHAI.4308/100 160X240</t>
  </si>
  <si>
    <t>8022353728662</t>
  </si>
  <si>
    <t>KASQHAI.4304/101 160X240</t>
  </si>
  <si>
    <t>8022353728624</t>
  </si>
  <si>
    <t>KASQHAI.4301/500 160X240-</t>
  </si>
  <si>
    <t>8022353728617</t>
  </si>
  <si>
    <t>lana 60% - poliestere 40%</t>
  </si>
  <si>
    <t>AMALFI.VIOLET 160X240</t>
  </si>
  <si>
    <t>8022353715990</t>
  </si>
  <si>
    <t>SORREL.SL-3CL 160X240</t>
  </si>
  <si>
    <t>8022353711572</t>
  </si>
  <si>
    <t>SORREL.SL-1CL 160X240</t>
  </si>
  <si>
    <t>8022353711558</t>
  </si>
  <si>
    <t>FUSION.ORANGE 160X240</t>
  </si>
  <si>
    <t>8022353395918</t>
  </si>
  <si>
    <t>FUSION.GOLD 160X240</t>
  </si>
  <si>
    <t>8022353395895</t>
  </si>
  <si>
    <t>MAO.BLUE 160X240</t>
  </si>
  <si>
    <t>8022353381249</t>
  </si>
  <si>
    <t>MAO.ORANGE 160X240</t>
  </si>
  <si>
    <t>8022353381201</t>
  </si>
  <si>
    <t>MAO.ROSE 160X240</t>
  </si>
  <si>
    <t>8022353381164</t>
  </si>
  <si>
    <t>SAMBA.IVORY 160X240</t>
  </si>
  <si>
    <t>8022353371486</t>
  </si>
  <si>
    <t>BOTNIA.9651/597 160X240</t>
  </si>
  <si>
    <t>8022353349744</t>
  </si>
  <si>
    <t>VISION.5239/569 160X240</t>
  </si>
  <si>
    <t>8022353349546</t>
  </si>
  <si>
    <t>VISION.5240/639 160X240</t>
  </si>
  <si>
    <t>8022353349539</t>
  </si>
  <si>
    <t>EFEKTI AMARANTH.58 160X240</t>
  </si>
  <si>
    <t>8022353343421</t>
  </si>
  <si>
    <t>EFEKTI CACAO 88 160X240</t>
  </si>
  <si>
    <t>8022353343391</t>
  </si>
  <si>
    <t>STUDIO.8848/050 160X240</t>
  </si>
  <si>
    <t>8022353342141</t>
  </si>
  <si>
    <t>STUDIO.8848/470 160X240</t>
  </si>
  <si>
    <t>8022353342066</t>
  </si>
  <si>
    <t>STUDIO.8844/470 160X240</t>
  </si>
  <si>
    <t>8022353341953</t>
  </si>
  <si>
    <t>LARIO.8850/470 160X240</t>
  </si>
  <si>
    <t>8022353336454</t>
  </si>
  <si>
    <t>LARIO.8850/780 160X240</t>
  </si>
  <si>
    <t>8022353336447</t>
  </si>
  <si>
    <t>LARIO.8842/820 160X240</t>
  </si>
  <si>
    <t>8022353336430</t>
  </si>
  <si>
    <t>VERACRUZ.04/5002 160X240</t>
  </si>
  <si>
    <t>8022353332937</t>
  </si>
  <si>
    <t>VISION.5222/118 160X240</t>
  </si>
  <si>
    <t>8022353332029</t>
  </si>
  <si>
    <t>VISION.5940/549 160X240</t>
  </si>
  <si>
    <t>8022353332012</t>
  </si>
  <si>
    <t>SAMOA.9602/090 160X240</t>
  </si>
  <si>
    <t>8022353327254</t>
  </si>
  <si>
    <t>SAMOA.9614/090 160X240</t>
  </si>
  <si>
    <t>8022353326073</t>
  </si>
  <si>
    <t>SAMOA.9614/010 160X240</t>
  </si>
  <si>
    <t>8022353326066</t>
  </si>
  <si>
    <t>OSLO.9724/090 160X240</t>
  </si>
  <si>
    <t>8022353325731</t>
  </si>
  <si>
    <t>OSLO.9716/595 160X240</t>
  </si>
  <si>
    <t>8022353325724</t>
  </si>
  <si>
    <t>OSLO.9700/015 160X240</t>
  </si>
  <si>
    <t>8022353325700</t>
  </si>
  <si>
    <t>VISION.5225/110 160X240</t>
  </si>
  <si>
    <t>8022353325694</t>
  </si>
  <si>
    <t>MING.J003/ECOP.BEIGE 160X240</t>
  </si>
  <si>
    <t>8022353319761</t>
  </si>
  <si>
    <t>MING.J003/ECOP.BLUMAR 160X240</t>
  </si>
  <si>
    <t>8022353319754</t>
  </si>
  <si>
    <t>ZEN.J005/COT. BRICK 160X240</t>
  </si>
  <si>
    <t>8022353319747</t>
  </si>
  <si>
    <t>ZEN.J005/COT. NERO  160X240</t>
  </si>
  <si>
    <t>8022353319730</t>
  </si>
  <si>
    <t>ZEN.J005/COT. BLU   160X240</t>
  </si>
  <si>
    <t>8022353319716</t>
  </si>
  <si>
    <t>VISION.5130/705 160X240</t>
  </si>
  <si>
    <t>8022353315633</t>
  </si>
  <si>
    <t>VISION.5215/180 160X240</t>
  </si>
  <si>
    <t>8022353315602</t>
  </si>
  <si>
    <t>VISION.5917/940 160X240</t>
  </si>
  <si>
    <t>8022353315565</t>
  </si>
  <si>
    <t>VISION.5119/406 160X240</t>
  </si>
  <si>
    <t>8022353301643</t>
  </si>
  <si>
    <t>VISION.5102/030 160X240</t>
  </si>
  <si>
    <t>8022353301599</t>
  </si>
  <si>
    <t>VISION.5122/506 160X240</t>
  </si>
  <si>
    <t>8022353290145</t>
  </si>
  <si>
    <t>VISION.5119/607 160X240</t>
  </si>
  <si>
    <t>8022353290107</t>
  </si>
  <si>
    <t>VISION.5103/010 160X240</t>
  </si>
  <si>
    <t>8022353290022</t>
  </si>
  <si>
    <t>TEN-COLOURS.9859/720 160X240</t>
  </si>
  <si>
    <t>8022353269356</t>
  </si>
  <si>
    <t>TEN-COLOURS.9858/120 160X240</t>
  </si>
  <si>
    <t>8022353269349</t>
  </si>
  <si>
    <t>TEN-COLOURS.9857/120 160X240</t>
  </si>
  <si>
    <t>8022353269325</t>
  </si>
  <si>
    <t>TEN-COLOURS.9856/120 160X240</t>
  </si>
  <si>
    <t>8022353248931</t>
  </si>
  <si>
    <t>MONTANA.4318 YELLOW 168X230</t>
  </si>
  <si>
    <t>8022353265679</t>
  </si>
  <si>
    <t>MONTANA.4392 YELLOW 168X230</t>
  </si>
  <si>
    <t>8022353263408</t>
  </si>
  <si>
    <t>MONTANA.4335 SOLEIL 168X230</t>
  </si>
  <si>
    <t>8022353263323</t>
  </si>
  <si>
    <t>MONTANA.4306 BLUE 168X230</t>
  </si>
  <si>
    <t>8022353263279</t>
  </si>
  <si>
    <t>MONTANA.4016/70 BLUE 168X230</t>
  </si>
  <si>
    <t>8022353253614</t>
  </si>
  <si>
    <t>MASAI.790/335 165X235</t>
  </si>
  <si>
    <t>8022353357343</t>
  </si>
  <si>
    <t>MASAI.782/335 165X235</t>
  </si>
  <si>
    <t>8022353334290</t>
  </si>
  <si>
    <t>MASAI.767/735 165X235</t>
  </si>
  <si>
    <t>8022353314773</t>
  </si>
  <si>
    <t>MASAI.771/735 165X235</t>
  </si>
  <si>
    <t>8022353314735</t>
  </si>
  <si>
    <t>MASAI.756/435 165X235</t>
  </si>
  <si>
    <t>8022353287404</t>
  </si>
  <si>
    <t>MASAI.766/335 165X235</t>
  </si>
  <si>
    <t>8022353287381</t>
  </si>
  <si>
    <t>REGIS.6850/061 170X230</t>
  </si>
  <si>
    <t>8022353755231</t>
  </si>
  <si>
    <t>HALI.8746/014 170X230</t>
  </si>
  <si>
    <t>8022353730535</t>
  </si>
  <si>
    <t>HALI.8739/014 170X230</t>
  </si>
  <si>
    <t>8022353730511</t>
  </si>
  <si>
    <t>PATINA.1461/054 170X230</t>
  </si>
  <si>
    <t>8022353720987</t>
  </si>
  <si>
    <t>PATINA.4498/014 170X230</t>
  </si>
  <si>
    <t>8022353720864</t>
  </si>
  <si>
    <t>MEXICO.4897/96 170X230</t>
  </si>
  <si>
    <t>8022353704581</t>
  </si>
  <si>
    <t>SUMAK COLLEZ. 0111/AG 170X230</t>
  </si>
  <si>
    <t>8022353630736</t>
  </si>
  <si>
    <t>MEXICO.2873/15 170X230</t>
  </si>
  <si>
    <t>8022353402784</t>
  </si>
  <si>
    <t>MEXICO.1564/75 170X230</t>
  </si>
  <si>
    <t>8022353398230</t>
  </si>
  <si>
    <t>RAIPUR.7173/625 170X230</t>
  </si>
  <si>
    <t>8022353387319</t>
  </si>
  <si>
    <t>IZMIR.6110/041 170X230</t>
  </si>
  <si>
    <t>8022353381850</t>
  </si>
  <si>
    <t>RAIPUR.7539/810 170X230</t>
  </si>
  <si>
    <t>Codice EAN</t>
  </si>
  <si>
    <t>Nome prodotto</t>
  </si>
  <si>
    <t>Colori</t>
  </si>
  <si>
    <t>Lunghezza imballo (cm)</t>
  </si>
  <si>
    <t>Tot. Prezzo pubblico</t>
  </si>
  <si>
    <t>Qty</t>
  </si>
  <si>
    <t>pvc 70% - pe 30%</t>
  </si>
  <si>
    <t>TEKNO TOVAGLIETTA.PEARL 45X30</t>
  </si>
  <si>
    <t>Cucina</t>
  </si>
  <si>
    <t>8022353854187</t>
  </si>
  <si>
    <t>TEKNO TOVAGLIETTA.SILV 45X30</t>
  </si>
  <si>
    <t>8022353854170</t>
  </si>
  <si>
    <t>TEKNO TOVAGLIETTA.GOLD 45X30</t>
  </si>
  <si>
    <t>8022353854163</t>
  </si>
  <si>
    <t>cotone 100%</t>
  </si>
  <si>
    <t>VERONA.ECRU TELO 30X50</t>
  </si>
  <si>
    <t>Bagno</t>
  </si>
  <si>
    <t>8022353841231</t>
  </si>
  <si>
    <t>TEKNO TOVAGLIETTA.PEARL 40 ROUND</t>
  </si>
  <si>
    <t>8022353854217</t>
  </si>
  <si>
    <t>TEKNO TOVAGLIETTA.SILV 40 ROUND</t>
  </si>
  <si>
    <t>8022353854200</t>
  </si>
  <si>
    <t>TEKNO TOVAGLIETTA.GOLD 40 ROUND</t>
  </si>
  <si>
    <t>8022353854194</t>
  </si>
  <si>
    <t>viscosa 60% - cotone 40%</t>
  </si>
  <si>
    <t>ROYAL DESIGN DIS.ASS.   40X60</t>
  </si>
  <si>
    <t>Living</t>
  </si>
  <si>
    <t>8022353297403</t>
  </si>
  <si>
    <t/>
  </si>
  <si>
    <t>COORDINATO RIVALTA 50X50</t>
  </si>
  <si>
    <t>8022353129506</t>
  </si>
  <si>
    <t>CANADA</t>
  </si>
  <si>
    <t>gomma riciclata 100%</t>
  </si>
  <si>
    <t>ECO MASTER.WFRAME+ROWLS 45X75</t>
  </si>
  <si>
    <t>Outdoor / Indoor</t>
  </si>
  <si>
    <t>8022353867675</t>
  </si>
  <si>
    <t>ECO MASTER.SCRAPWOOD4 PAN45X75</t>
  </si>
  <si>
    <t>8022353834813</t>
  </si>
  <si>
    <t>SAMBA.SILVER  35X100</t>
  </si>
  <si>
    <t>8022353782282</t>
  </si>
  <si>
    <t>CUORE.BEIGE/IVORY 60X60</t>
  </si>
  <si>
    <t>8022353849459</t>
  </si>
  <si>
    <t>poliestere 48% - cotone 27% - fibra acrilica 25%</t>
  </si>
  <si>
    <t>COCO'.MARE (929L-526J)  50X80</t>
  </si>
  <si>
    <t>8022353849725</t>
  </si>
  <si>
    <t>COCO'.FIORI (614W-614X)  50X80</t>
  </si>
  <si>
    <t>8022353849718</t>
  </si>
  <si>
    <t>polipropilene 100%</t>
  </si>
  <si>
    <t>ALYSSA.SILVER 1A-120 ROUND</t>
  </si>
  <si>
    <t>8022353857553</t>
  </si>
  <si>
    <t>STRINGHE.IRON  50X100</t>
  </si>
  <si>
    <t>8022353777110</t>
  </si>
  <si>
    <t>TEKNO RUNNER.PEARL 40X130</t>
  </si>
  <si>
    <t>8022353854262</t>
  </si>
  <si>
    <t>TEKNO RUNNER.SILVER 40X130</t>
  </si>
  <si>
    <t>8022353854231</t>
  </si>
  <si>
    <t>TEKNO RUNNER.GOLD 40X130</t>
  </si>
  <si>
    <t>8022353854224</t>
  </si>
  <si>
    <t>COCO'.903X/Q4  60X90</t>
  </si>
  <si>
    <t>8022353870965</t>
  </si>
  <si>
    <t>PRETTY.WELCOME 817X/Q4 60X90</t>
  </si>
  <si>
    <t>8022353870934</t>
  </si>
  <si>
    <t>PRETTY.WELCOME 435W/Q4 60X90</t>
  </si>
  <si>
    <t>8022353870927</t>
  </si>
  <si>
    <t>PRETTY.WELCOME 990X/Q3 60X90</t>
  </si>
  <si>
    <t>8022353870910</t>
  </si>
  <si>
    <t>PRETTY.WELCOME 897W/Q3 60X90</t>
  </si>
  <si>
    <t>8022353870903</t>
  </si>
  <si>
    <t>PRETTY.UNI 898X/Q2 60X90</t>
  </si>
  <si>
    <t>8022353870897</t>
  </si>
  <si>
    <t>PRETTY.UNI 898W/Q2 60X90</t>
  </si>
  <si>
    <t>8022353870880</t>
  </si>
  <si>
    <t>PRETTY.BALLS 991X/Q3 60X90</t>
  </si>
  <si>
    <t>8022353870873</t>
  </si>
  <si>
    <t>PRETTY.UNI 54X/Q3 60X90</t>
  </si>
  <si>
    <t>8022353870866</t>
  </si>
  <si>
    <t>PRETTY.UNI 814X/Q4 60X90</t>
  </si>
  <si>
    <t>8022353870859</t>
  </si>
  <si>
    <t>PRETTY.PUPPIES 815X/Q3 60X90</t>
  </si>
  <si>
    <t>8022353870835</t>
  </si>
  <si>
    <t>PRETTY.PUPPIES 816X/Q2 60X90</t>
  </si>
  <si>
    <t>8022353870828</t>
  </si>
  <si>
    <t>PRETTY.PUPPIES 436W/Q3 60X90</t>
  </si>
  <si>
    <t>8022353870811</t>
  </si>
  <si>
    <t>PRETTY.YOUNG 819X/Q3 60X90</t>
  </si>
  <si>
    <t>8022353870767</t>
  </si>
  <si>
    <t>PRETTY.YOUNG 432W/Q3 60X90</t>
  </si>
  <si>
    <t>8022353870750</t>
  </si>
  <si>
    <t>PRETTY.YOUNG 902X/Q4 60X90</t>
  </si>
  <si>
    <t>8022353870743</t>
  </si>
  <si>
    <t>PRETTY.YOUNG 53X/Q2 60X90</t>
  </si>
  <si>
    <t>8022353870736</t>
  </si>
  <si>
    <t>SIVIGLIA DESIGN 03  60X90</t>
  </si>
  <si>
    <t>8022353847202</t>
  </si>
  <si>
    <t>SIVIGLIA DGO8459GY001  60X90</t>
  </si>
  <si>
    <t>8022353847196</t>
  </si>
  <si>
    <t>SIVIGLIA DGO8458BG001  60X90</t>
  </si>
  <si>
    <t>8022353847189</t>
  </si>
  <si>
    <t>STRIPESKILIM.N.C.        60X90</t>
  </si>
  <si>
    <t>8022353815843</t>
  </si>
  <si>
    <t>HIMALAYA.CH HLK 102 NAT 60X90</t>
  </si>
  <si>
    <t>8022353802430</t>
  </si>
  <si>
    <t>NEEDLEPOINT S. 1490481  61X92</t>
  </si>
  <si>
    <t>8022353683985</t>
  </si>
  <si>
    <t>poliestere 100%</t>
  </si>
  <si>
    <t>BUTTERFLY.PURPLE  60X100</t>
  </si>
  <si>
    <t>Cameretta</t>
  </si>
  <si>
    <t>8022353741210</t>
  </si>
  <si>
    <t>BUTTERFLY.WHITE  60X100</t>
  </si>
  <si>
    <t>8022353741135</t>
  </si>
  <si>
    <t>FADO MOSAICO COL. 1   60X100</t>
  </si>
  <si>
    <t>8022353301100</t>
  </si>
  <si>
    <t>microfibra di poliestere 100%</t>
  </si>
  <si>
    <t>BUBBLE.BEIGE 80 ROUND</t>
  </si>
  <si>
    <t>8022353868115</t>
  </si>
  <si>
    <t>CUORE.BEIGE/IVORY 80X80</t>
  </si>
  <si>
    <t>8022353849435</t>
  </si>
  <si>
    <t>COCO'.MARE (929L-526J) 60X110</t>
  </si>
  <si>
    <t>8022353849763</t>
  </si>
  <si>
    <t>polipropilene 80% - juta15% - poliestere 5%</t>
  </si>
  <si>
    <t>FLOOR.2144/3M75  60X110</t>
  </si>
  <si>
    <t>8022353819681</t>
  </si>
  <si>
    <t>FLOOR.2144/3M07  60X110</t>
  </si>
  <si>
    <t>8022353819674</t>
  </si>
  <si>
    <t>FLOOR.2144/3J03  60X110</t>
  </si>
  <si>
    <t>8022353819667</t>
  </si>
  <si>
    <t>FLOOR.2144/3L50  60X110</t>
  </si>
  <si>
    <t>8022353819650</t>
  </si>
  <si>
    <t>FLOOR.2144/3K04  60X110</t>
  </si>
  <si>
    <t>8022353819643</t>
  </si>
  <si>
    <t>FLOOR.2144/3K40  60X110</t>
  </si>
  <si>
    <t>8022353819636</t>
  </si>
  <si>
    <t>IZMIR 16201/044  60X110</t>
  </si>
  <si>
    <t>8022353739569</t>
  </si>
  <si>
    <t>MADRID.2144/8003  60X110</t>
  </si>
  <si>
    <t>8022353725913</t>
  </si>
  <si>
    <t>VISIONA.4309/16/100  60X110</t>
  </si>
  <si>
    <t>8022353719981</t>
  </si>
  <si>
    <t>VISIONA/4304/60/069  60X110</t>
  </si>
  <si>
    <t>8022353379185</t>
  </si>
  <si>
    <t>FLASH 62001/240  60X115</t>
  </si>
  <si>
    <t>8022353807800</t>
  </si>
  <si>
    <t>SAPPHIRE SHA 68001/060  60X115</t>
  </si>
  <si>
    <t>8022353805387</t>
  </si>
  <si>
    <t>KIRMAN 55006/042  60X115</t>
  </si>
  <si>
    <t>8022353788291</t>
  </si>
  <si>
    <t>KIRMAN 55006/012  60X115</t>
  </si>
  <si>
    <t>8022353788277</t>
  </si>
  <si>
    <t>OCEAN 21004/357  60X115</t>
  </si>
  <si>
    <t>8022353787508</t>
  </si>
  <si>
    <t>CLASSIC 6851/065  60X115</t>
  </si>
  <si>
    <t>8022353787386</t>
  </si>
  <si>
    <t>RAINBOW.9842/126  60X115</t>
  </si>
  <si>
    <t>8022353782602</t>
  </si>
  <si>
    <t>REGIS.6850/061  60X115</t>
  </si>
  <si>
    <t>8022353759000</t>
  </si>
  <si>
    <t>poliestere 60% - polipropilene 40%</t>
  </si>
  <si>
    <t>SPARK.130  60X115</t>
  </si>
  <si>
    <t>8022353737343</t>
  </si>
  <si>
    <t>SPARK.020  60X115</t>
  </si>
  <si>
    <t>8022353728921</t>
  </si>
  <si>
    <t>SPARK.070  60X115</t>
  </si>
  <si>
    <t>8022353725333</t>
  </si>
  <si>
    <t>REGIS.6850/010  60X115</t>
  </si>
  <si>
    <t>8022353723834</t>
  </si>
  <si>
    <t>SPARK.060  60X115</t>
  </si>
  <si>
    <t>8022353723643</t>
  </si>
  <si>
    <t>ISCHIA.7859/026  60X115</t>
  </si>
  <si>
    <t>8022353383236</t>
  </si>
  <si>
    <t>VISION.5231/652  60X115</t>
  </si>
  <si>
    <t>8022353361364</t>
  </si>
  <si>
    <t>RAINBOW.9820/080  60X115</t>
  </si>
  <si>
    <t>8022353351501</t>
  </si>
  <si>
    <t>RAINBOW.9820/039  60X115</t>
  </si>
  <si>
    <t>8022353351495</t>
  </si>
  <si>
    <t>RAINBOW.9818/050  60X115</t>
  </si>
  <si>
    <t>8022353351488</t>
  </si>
  <si>
    <t>RAINBOW.9811/070  60X115</t>
  </si>
  <si>
    <t>8022353351457</t>
  </si>
  <si>
    <t>RAINBOW.9811/030  60X115</t>
  </si>
  <si>
    <t>8022353351440</t>
  </si>
  <si>
    <t>RAIPUR.7168/628  60X115</t>
  </si>
  <si>
    <t>8022353342738</t>
  </si>
  <si>
    <t>IZMIR.6202/011  60X115</t>
  </si>
  <si>
    <t>8022353333880</t>
  </si>
  <si>
    <t>VISION.5107/050  60X115</t>
  </si>
  <si>
    <t>8022353316777</t>
  </si>
  <si>
    <t>IZMIR.6201/041  60X115</t>
  </si>
  <si>
    <t>8022353280375</t>
  </si>
  <si>
    <t>ROYAL ELITE  0054/3161  67X105</t>
  </si>
  <si>
    <t>8022353839580</t>
  </si>
  <si>
    <t>viscosa 68% - cotone 16% - lana 16% - pv 8%</t>
  </si>
  <si>
    <t>BELUCHI.9880842/6261  65X110</t>
  </si>
  <si>
    <t>8022353867095</t>
  </si>
  <si>
    <t>BELUCHI.9880329/2717  65X110</t>
  </si>
  <si>
    <t>8022353848179</t>
  </si>
  <si>
    <t>ALASSIO.938162/3535/30- 65X110</t>
  </si>
  <si>
    <t>8022353820182</t>
  </si>
  <si>
    <t>MODUS.9301/330  60X120</t>
  </si>
  <si>
    <t>8022353782725</t>
  </si>
  <si>
    <t>IBIS.16231/200  60X120</t>
  </si>
  <si>
    <t>8022353761867</t>
  </si>
  <si>
    <t>ALFA.102  60X120</t>
  </si>
  <si>
    <t>8022353760747</t>
  </si>
  <si>
    <t>VEGA.2002/990  60X120-</t>
  </si>
  <si>
    <t>8022353737794</t>
  </si>
  <si>
    <t>VEGA.2002/900  60X120-</t>
  </si>
  <si>
    <t>8022353737770</t>
  </si>
  <si>
    <t>VEGA.2001/990  60X120-</t>
  </si>
  <si>
    <t>8022353737732</t>
  </si>
  <si>
    <t>VEGA.2001/900  60X120-</t>
  </si>
  <si>
    <t>8022353737718</t>
  </si>
  <si>
    <t>VEGA.2001/880  60X120-</t>
  </si>
  <si>
    <t>8022353737695</t>
  </si>
  <si>
    <t>VEGA.2001/100  60X120-</t>
  </si>
  <si>
    <t>8022353737671</t>
  </si>
  <si>
    <t>lana 40% - poliestere 40% - pphs 20%</t>
  </si>
  <si>
    <t>ALFA.905  60X120</t>
  </si>
  <si>
    <t>8022353737626</t>
  </si>
  <si>
    <t>ALFA/616  60X120</t>
  </si>
  <si>
    <t>8022353737558</t>
  </si>
  <si>
    <t>ALFA.600  60X120</t>
  </si>
  <si>
    <t>8022353737510</t>
  </si>
  <si>
    <t>ALFA.405  60X120</t>
  </si>
  <si>
    <t>8022353737473</t>
  </si>
  <si>
    <t>ALFA.101  60X120</t>
  </si>
  <si>
    <t>8022353737381</t>
  </si>
  <si>
    <t>TASKENT.53143/338  60X120</t>
  </si>
  <si>
    <t>8022353707391</t>
  </si>
  <si>
    <t>TASKENT.53130/338  60X120</t>
  </si>
  <si>
    <t>8022353393976</t>
  </si>
  <si>
    <t>TASKENT.53123/118  60X120</t>
  </si>
  <si>
    <t>8022353393730</t>
  </si>
  <si>
    <t>fibra acrilica 100%</t>
  </si>
  <si>
    <t>SUOMI.60897  60X120</t>
  </si>
  <si>
    <t>8022353353284</t>
  </si>
  <si>
    <t>SUOMI.60774  60X120</t>
  </si>
  <si>
    <t>8022353349027</t>
  </si>
  <si>
    <t>SUOMI.60898  60X120</t>
  </si>
  <si>
    <t>8022353346064</t>
  </si>
  <si>
    <t>REVIVAL.8901/900  60X120</t>
  </si>
  <si>
    <t>8022353323782</t>
  </si>
  <si>
    <t>XENON.76214  60X120</t>
  </si>
  <si>
    <t>8022353120770</t>
  </si>
  <si>
    <t>AUBUSSON.3/8 9903/GO  61X121</t>
  </si>
  <si>
    <t>8022353573842</t>
  </si>
  <si>
    <t>IRAN</t>
  </si>
  <si>
    <t>lana 95% - seta 5%</t>
  </si>
  <si>
    <t>TABRIZ EXTRAFINE 00/DA  71X113</t>
  </si>
  <si>
    <t>8022353593468</t>
  </si>
  <si>
    <t>TABRIZ EXTRAFINE 00/DA  70X117</t>
  </si>
  <si>
    <t>8022353598647</t>
  </si>
  <si>
    <t>NIGER 1007/SABBIA   50X168</t>
  </si>
  <si>
    <t>8022353772382</t>
  </si>
  <si>
    <t>PALIO.90258/42  65X130</t>
  </si>
  <si>
    <t>8022353341779</t>
  </si>
  <si>
    <t>PALIO.90902/32  65X130</t>
  </si>
  <si>
    <t>8022353341755</t>
  </si>
  <si>
    <t>lana 74% - lino 26%</t>
  </si>
  <si>
    <t>PALIO.90902/42  65X130</t>
  </si>
  <si>
    <t>8022353341748</t>
  </si>
  <si>
    <t>MASAI.774/335  68X128</t>
  </si>
  <si>
    <t>8022353329708</t>
  </si>
  <si>
    <t>MASAI.774/435  68X128</t>
  </si>
  <si>
    <t>8022353323775</t>
  </si>
  <si>
    <t>PANCY.15  67X130</t>
  </si>
  <si>
    <t>8022353783951</t>
  </si>
  <si>
    <t>RIALTO.3328/225  67X130</t>
  </si>
  <si>
    <t>8022353361463</t>
  </si>
  <si>
    <t>RIALTO.3328/900  67X130</t>
  </si>
  <si>
    <t>8022353347252</t>
  </si>
  <si>
    <t>TEKNO.6920/445  67X130</t>
  </si>
  <si>
    <t>8022353341823</t>
  </si>
  <si>
    <t>RITMO.3114/550  67X130</t>
  </si>
  <si>
    <t>8022353332654</t>
  </si>
  <si>
    <t>RITMO.3109/225  67X130</t>
  </si>
  <si>
    <t>8022353323201</t>
  </si>
  <si>
    <t>TEKNO.6942/556  67X130</t>
  </si>
  <si>
    <t>8022353297809</t>
  </si>
  <si>
    <t>TEKNO.6910/556  67X130</t>
  </si>
  <si>
    <t>8022353295980</t>
  </si>
  <si>
    <t>TEKNO.6942/660  67X130</t>
  </si>
  <si>
    <t>8022353290565</t>
  </si>
  <si>
    <t>FLAMINGO.330 ORTENSIA 67X130</t>
  </si>
  <si>
    <t>8022353275906</t>
  </si>
  <si>
    <t>NOMAD.37138 ROSE  67X130</t>
  </si>
  <si>
    <t>8022353258343</t>
  </si>
  <si>
    <t>NOMAD.37138 RO  67X130</t>
  </si>
  <si>
    <t>8022353258329</t>
  </si>
  <si>
    <t>CINA NINXIA 0101/ZU  76X119</t>
  </si>
  <si>
    <t>8022353613906</t>
  </si>
  <si>
    <t>TOGO 1007/SP.8325  65X140</t>
  </si>
  <si>
    <t>8022353772412</t>
  </si>
  <si>
    <t>TEKNO.181 OL GR/MET.BL  66X140</t>
  </si>
  <si>
    <t>8022353773976</t>
  </si>
  <si>
    <t>seta 100%</t>
  </si>
  <si>
    <t>CINA PURESILK 0309/AM  76X122</t>
  </si>
  <si>
    <t>8022353656750</t>
  </si>
  <si>
    <t>CINA NINXIA 0101/ZU  76X122</t>
  </si>
  <si>
    <t>8022353613913</t>
  </si>
  <si>
    <t>MEHARI.23500/3878  67X140</t>
  </si>
  <si>
    <t>8022353771347</t>
  </si>
  <si>
    <t>MEHARI.23500/9575  67X140</t>
  </si>
  <si>
    <t>8022353771309</t>
  </si>
  <si>
    <t>MEHARI.23500/7525  67X140</t>
  </si>
  <si>
    <t>8022353771262</t>
  </si>
  <si>
    <t>MEHARI.23500/7515  67X140</t>
  </si>
  <si>
    <t>8022353771224</t>
  </si>
  <si>
    <t>MEHARI.23500/7545  67X140</t>
  </si>
  <si>
    <t>8022353771187</t>
  </si>
  <si>
    <t>STYLE.090  67X140</t>
  </si>
  <si>
    <t>8022353755255</t>
  </si>
  <si>
    <t>CAPRI.32536/6247  67X140</t>
  </si>
  <si>
    <t>8022353752896</t>
  </si>
  <si>
    <t>STYLE.930  67X140</t>
  </si>
  <si>
    <t>8022353732737</t>
  </si>
  <si>
    <t>INFINITY.32850/4454  67X140</t>
  </si>
  <si>
    <t>8022353720673</t>
  </si>
  <si>
    <t>INFINITY/32849/3221  67X140</t>
  </si>
  <si>
    <t>8022353720642</t>
  </si>
  <si>
    <t>CAYENNE.40071/2333  67X140</t>
  </si>
  <si>
    <t>8022353707148</t>
  </si>
  <si>
    <t>ASHANTI.30014/2727  67X140</t>
  </si>
  <si>
    <t>8022353603617</t>
  </si>
  <si>
    <t>SONETTI.30209/6026  67X140</t>
  </si>
  <si>
    <t>8022353382260</t>
  </si>
  <si>
    <t>STYLE.055  67X140</t>
  </si>
  <si>
    <t>8022353373770</t>
  </si>
  <si>
    <t>CAPRI.32404/9696  67X140</t>
  </si>
  <si>
    <t>8022353371943</t>
  </si>
  <si>
    <t>ISCHIA.6236/091  67X140</t>
  </si>
  <si>
    <t>8022353370151</t>
  </si>
  <si>
    <t>CAPRI.32134/4444  67X140</t>
  </si>
  <si>
    <t>8022353320972</t>
  </si>
  <si>
    <t>GHALI.12006/1010  67X140</t>
  </si>
  <si>
    <t>8022353318078</t>
  </si>
  <si>
    <t>GHALI.12001/4545  67X140</t>
  </si>
  <si>
    <t>8022353318047</t>
  </si>
  <si>
    <t>YAMANI.11064/3535  67X140</t>
  </si>
  <si>
    <t>8022353304057</t>
  </si>
  <si>
    <t>YAMANI.11088/3535  67X140</t>
  </si>
  <si>
    <t>8022353295201</t>
  </si>
  <si>
    <t>YAMANI.11095/5555  67X140</t>
  </si>
  <si>
    <t>8022353292088</t>
  </si>
  <si>
    <t>GHALI.12029/1010  67X140</t>
  </si>
  <si>
    <t>8022353243349</t>
  </si>
  <si>
    <t>GHALI.12001/5555  67X140</t>
  </si>
  <si>
    <t>8022353233388</t>
  </si>
  <si>
    <t>CINA NINXIA 0101/ZU  78X121</t>
  </si>
  <si>
    <t>8022353613883</t>
  </si>
  <si>
    <t>QUM KORK 0602/GO  78X122</t>
  </si>
  <si>
    <t>8022353678196</t>
  </si>
  <si>
    <t>QUM KORK 0602/GO  78X123</t>
  </si>
  <si>
    <t>8022353677830</t>
  </si>
  <si>
    <t>CINA PURESILK 0309/AM  80X120</t>
  </si>
  <si>
    <t>8022353656767</t>
  </si>
  <si>
    <t>QUM KORK 0602/GO  78X124</t>
  </si>
  <si>
    <t>8022353677892</t>
  </si>
  <si>
    <t>CINA PURESILK 0309/AM  78X124</t>
  </si>
  <si>
    <t>8022353656774</t>
  </si>
  <si>
    <t>CINA NINXIA 0101/ZU  79X123</t>
  </si>
  <si>
    <t>8022353613944</t>
  </si>
  <si>
    <t>QUM KORK 0602/GO  80X122</t>
  </si>
  <si>
    <t>8022353677816</t>
  </si>
  <si>
    <t>QUM KORK 0602/GO  79X124</t>
  </si>
  <si>
    <t>8022353677823</t>
  </si>
  <si>
    <t>lana 80% - cotone 20%</t>
  </si>
  <si>
    <t>STRIPESKILIM.5 BE/CHAR  70X140</t>
  </si>
  <si>
    <t>8022353786280</t>
  </si>
  <si>
    <t>ALADIN  M.500394 CHOCO  70X140</t>
  </si>
  <si>
    <t>8022353722493</t>
  </si>
  <si>
    <t>ALADIN  M.500385 LBLUE  70X140</t>
  </si>
  <si>
    <t>8022353722486</t>
  </si>
  <si>
    <t>ALADIN  M.500305 RED    70X140</t>
  </si>
  <si>
    <t>8022353722479</t>
  </si>
  <si>
    <t>ALADIN  M.501048 CREME  70X140</t>
  </si>
  <si>
    <t>8022353722462</t>
  </si>
  <si>
    <t>HANDLOOM.NC1 CHOCO BRW  70X140</t>
  </si>
  <si>
    <t>8022353397714</t>
  </si>
  <si>
    <t>ALADIN CL 510200 NAVY-  70X140</t>
  </si>
  <si>
    <t>8022353394591</t>
  </si>
  <si>
    <t>ALADIN CL 510159 RED-   70X140</t>
  </si>
  <si>
    <t>8022353394584</t>
  </si>
  <si>
    <t>ALADIN  M.500271 NAVY  70X140</t>
  </si>
  <si>
    <t>8022353391354</t>
  </si>
  <si>
    <t>XIAN.74804  70X140</t>
  </si>
  <si>
    <t>8022353363689</t>
  </si>
  <si>
    <t>DOVER.BLACK  70X140</t>
  </si>
  <si>
    <t>8022353362194</t>
  </si>
  <si>
    <t>DOVER.RED  70X140</t>
  </si>
  <si>
    <t>8022353361999</t>
  </si>
  <si>
    <t>MICADO.77  70X140</t>
  </si>
  <si>
    <t>8022353346491</t>
  </si>
  <si>
    <t>MICADO.22  70X140</t>
  </si>
  <si>
    <t>8022353346460</t>
  </si>
  <si>
    <t>ALADIN CL 510101CR/RED- 70X140</t>
  </si>
  <si>
    <t>8022353327957</t>
  </si>
  <si>
    <t>RADOM B.51  70X140CA.</t>
  </si>
  <si>
    <t>8022353245824</t>
  </si>
  <si>
    <t>VIVALDI.24713/903  70X140</t>
  </si>
  <si>
    <t>8022353130168</t>
  </si>
  <si>
    <t>KASHMIR P.102  70X140CA.</t>
  </si>
  <si>
    <t>8022353102684</t>
  </si>
  <si>
    <t>QUM KORK 0602/GO  80X123</t>
  </si>
  <si>
    <t>8022353677878</t>
  </si>
  <si>
    <t>KASHKULI EXTRA 0504/IC  83X120</t>
  </si>
  <si>
    <t>8022353668432</t>
  </si>
  <si>
    <t>STRINGHE.LUREX BROWN 100X100</t>
  </si>
  <si>
    <t>8022353858505</t>
  </si>
  <si>
    <t>STRINGHE.BROWN 100X100</t>
  </si>
  <si>
    <t>8022353858499</t>
  </si>
  <si>
    <t>seta di bambù 50% - cotone 50%</t>
  </si>
  <si>
    <t>VINTAGE.ECRU SET 2 PZ TELI</t>
  </si>
  <si>
    <t>8022353826177</t>
  </si>
  <si>
    <t>VERONA.ECRU SET 2 PZ TELI</t>
  </si>
  <si>
    <t>8022353826160</t>
  </si>
  <si>
    <t>BODRUM. GREEN 100X100</t>
  </si>
  <si>
    <t>8022353806933</t>
  </si>
  <si>
    <t>CINA NINXIA 0101/ZU  80X125</t>
  </si>
  <si>
    <t>8022353613937</t>
  </si>
  <si>
    <t>pelle bovina 100%</t>
  </si>
  <si>
    <t>PELLE.SMALL B/MARRONE</t>
  </si>
  <si>
    <t>8022353395864</t>
  </si>
  <si>
    <t>PELLE/STAMPATA TIGRE</t>
  </si>
  <si>
    <t>8022353315343</t>
  </si>
  <si>
    <t>QUM KORK 0602/GO  84X121</t>
  </si>
  <si>
    <t>8022353677984</t>
  </si>
  <si>
    <t>QUM KORK 0602/GO  82X124</t>
  </si>
  <si>
    <t>8022353678110</t>
  </si>
  <si>
    <t>QUM KORK 0602/GO  82X125</t>
  </si>
  <si>
    <t>8022353677946</t>
  </si>
  <si>
    <t>GABBEH IRAN 0002/AM  82X125</t>
  </si>
  <si>
    <t>8022353592164</t>
  </si>
  <si>
    <t>QUM KORK 0602/GO  80X129</t>
  </si>
  <si>
    <t>8022353677960</t>
  </si>
  <si>
    <t>QUM KORK 0602/GO  82X127</t>
  </si>
  <si>
    <t>8022353678257</t>
  </si>
  <si>
    <t>QUM KORK 0602/GO  82X129</t>
  </si>
  <si>
    <t>8022353677861</t>
  </si>
  <si>
    <t>GABBEH IRAN 0002/AM  85X127</t>
  </si>
  <si>
    <t>8022353592201</t>
  </si>
  <si>
    <t>GABBEH IRAN 0002/AM  85X130</t>
  </si>
  <si>
    <t>8022353592188</t>
  </si>
  <si>
    <t>MODUS.9301/330  80X140</t>
  </si>
  <si>
    <t>8022353782718</t>
  </si>
  <si>
    <t>IBIS.16231/200  80X140</t>
  </si>
  <si>
    <t>8022353762697</t>
  </si>
  <si>
    <t>ALFA.102  80X140</t>
  </si>
  <si>
    <t>8022353759406</t>
  </si>
  <si>
    <t>IBIS.16231/990  80X140</t>
  </si>
  <si>
    <t>8022353759277</t>
  </si>
  <si>
    <t>VENUS.2017/990  80X140</t>
  </si>
  <si>
    <t>8022353753398</t>
  </si>
  <si>
    <t>ALFA.905  80X140</t>
  </si>
  <si>
    <t>8022353737633</t>
  </si>
  <si>
    <t>ALFA.405  80X140</t>
  </si>
  <si>
    <t>8022353737480</t>
  </si>
  <si>
    <t>ALFA.306  80X140</t>
  </si>
  <si>
    <t>8022353737442</t>
  </si>
  <si>
    <t>ALFA.101  80X140</t>
  </si>
  <si>
    <t>8022353737398</t>
  </si>
  <si>
    <t>TASKENT.53143/338  80X140</t>
  </si>
  <si>
    <t>8022353710230</t>
  </si>
  <si>
    <t>GOA.800 80X140</t>
  </si>
  <si>
    <t>8022353404740</t>
  </si>
  <si>
    <t>TASKENT.53130/338  80X140</t>
  </si>
  <si>
    <t>8022353393983</t>
  </si>
  <si>
    <t>TASKENT.53123/118  80X140</t>
  </si>
  <si>
    <t>8022353393747</t>
  </si>
  <si>
    <t>SUOMI.60897  80X140</t>
  </si>
  <si>
    <t>8022353345937</t>
  </si>
  <si>
    <t>SUOMI.60774  80X140</t>
  </si>
  <si>
    <t>8022353345913</t>
  </si>
  <si>
    <t>SUOMI.60898  80X140</t>
  </si>
  <si>
    <t>8022353345210</t>
  </si>
  <si>
    <t>REVIVAL.8904/550  80X140</t>
  </si>
  <si>
    <t>8022353324383</t>
  </si>
  <si>
    <t>NIGER 1007/JUTA003  69X170</t>
  </si>
  <si>
    <t>8022353772436</t>
  </si>
  <si>
    <t>NAIN 9707/AM  96X123</t>
  </si>
  <si>
    <t>8022353509162</t>
  </si>
  <si>
    <t>LAGUNA.79118/9838  80X150</t>
  </si>
  <si>
    <t>8022353884054</t>
  </si>
  <si>
    <t>COCO'.MARE (929L-526J) 60X200</t>
  </si>
  <si>
    <t>8022353849817</t>
  </si>
  <si>
    <t>COCO'.FIORI (614W-614X) 60X200</t>
  </si>
  <si>
    <t>8022353849800</t>
  </si>
  <si>
    <t>HOLLAND</t>
  </si>
  <si>
    <t>OASI.627-40 OASI 5005  80X150</t>
  </si>
  <si>
    <t>8022353845970</t>
  </si>
  <si>
    <t>LAGUNA.68244/8080  80X150</t>
  </si>
  <si>
    <t>8022353841781</t>
  </si>
  <si>
    <t>COTTAGE.5480/GY01  80X150</t>
  </si>
  <si>
    <t>8022353819698</t>
  </si>
  <si>
    <t>ETHNIC.5408/1414 80X150</t>
  </si>
  <si>
    <t>8022353791444</t>
  </si>
  <si>
    <t>OCEAN 21004/357  80X150</t>
  </si>
  <si>
    <t>8022353787515</t>
  </si>
  <si>
    <t>CLASSIC 6851/065  80X150</t>
  </si>
  <si>
    <t>8022353787393</t>
  </si>
  <si>
    <t>PANCY.15  80X150</t>
  </si>
  <si>
    <t>8022353784002</t>
  </si>
  <si>
    <t>IZMIR  4057/624  80X150</t>
  </si>
  <si>
    <t>8022353782596</t>
  </si>
  <si>
    <t>COTTAGE MCTH.0908/8Q01  80X150</t>
  </si>
  <si>
    <t>8022353782367</t>
  </si>
  <si>
    <t>MEHARI.23500/3878  80X150</t>
  </si>
  <si>
    <t>8022353771354</t>
  </si>
  <si>
    <t>MEHARI.23500/7545  80X150</t>
  </si>
  <si>
    <t>8022353771194</t>
  </si>
  <si>
    <t>STARLIGHT.45500/3434  80X150</t>
  </si>
  <si>
    <t>8022353771156</t>
  </si>
  <si>
    <t>STARLIGHT.45011/3444  80X150</t>
  </si>
  <si>
    <t>8022353770081</t>
  </si>
  <si>
    <t>MEHARI.23034/4575  80X150</t>
  </si>
  <si>
    <t>8022353769955</t>
  </si>
  <si>
    <t>PANCY.16  80X150</t>
  </si>
  <si>
    <t>8022353767012</t>
  </si>
  <si>
    <t>REGIS.6850/061  80X150</t>
  </si>
  <si>
    <t>8022353759017</t>
  </si>
  <si>
    <t>STYLE.277  80X150</t>
  </si>
  <si>
    <t>8022353755361</t>
  </si>
  <si>
    <t>STYLE.258  80X150</t>
  </si>
  <si>
    <t>8022353755316</t>
  </si>
  <si>
    <t>STYLE.090  80X150</t>
  </si>
  <si>
    <t>8022353755262</t>
  </si>
  <si>
    <t>HERIZ SILK.7321/265  80X150</t>
  </si>
  <si>
    <t>8022353755187</t>
  </si>
  <si>
    <t>SHIRAZ.57203/1414  80X150</t>
  </si>
  <si>
    <t>8022353754609</t>
  </si>
  <si>
    <t>LUXOR.25097/6070  80X150</t>
  </si>
  <si>
    <t>8022353753701</t>
  </si>
  <si>
    <t>MIMOSA.100  80X150</t>
  </si>
  <si>
    <t>8022353753213</t>
  </si>
  <si>
    <t>MIMOSA.070  80X150</t>
  </si>
  <si>
    <t>8022353753183</t>
  </si>
  <si>
    <t>MIMOSA.040  80X150</t>
  </si>
  <si>
    <t>8022353753121</t>
  </si>
  <si>
    <t>MIMOSA.020  80X150</t>
  </si>
  <si>
    <t>8022353753091</t>
  </si>
  <si>
    <t>MIMOSA.010  80X150</t>
  </si>
  <si>
    <t>8022353753060</t>
  </si>
  <si>
    <t>STARLIGHT.45004/1424  80X150</t>
  </si>
  <si>
    <t>8022353747267</t>
  </si>
  <si>
    <t>PATINA 1416/084  80X150</t>
  </si>
  <si>
    <t>8022353742910</t>
  </si>
  <si>
    <t>IZMIR 16201/044  80X150</t>
  </si>
  <si>
    <t>8022353739576</t>
  </si>
  <si>
    <t>PICCADILLY.5391/930  80X150</t>
  </si>
  <si>
    <t>8022353738319</t>
  </si>
  <si>
    <t>LUXOR/25034/9838  80X150</t>
  </si>
  <si>
    <t>8022353735806</t>
  </si>
  <si>
    <t>SPARK.040  80X150</t>
  </si>
  <si>
    <t>8022353727184</t>
  </si>
  <si>
    <t>REGIS.6850/010  80X150</t>
  </si>
  <si>
    <t>8022353723575</t>
  </si>
  <si>
    <t>IZMIR.6114/618  80X150</t>
  </si>
  <si>
    <t>8022353721977</t>
  </si>
  <si>
    <t>PATINA B. 4478/014  80X150</t>
  </si>
  <si>
    <t>8022353720994</t>
  </si>
  <si>
    <t>PATINA 1404/164  80X150</t>
  </si>
  <si>
    <t>8022353720932</t>
  </si>
  <si>
    <t>PATINA.1410/063  80X150</t>
  </si>
  <si>
    <t>8022353720871</t>
  </si>
  <si>
    <t>PATINA 4498/014  80X150</t>
  </si>
  <si>
    <t>8022353720840</t>
  </si>
  <si>
    <t>VENICE.382/360  80X150</t>
  </si>
  <si>
    <t>8022353719837</t>
  </si>
  <si>
    <t>DALLAS.3137/470  80X150</t>
  </si>
  <si>
    <t>8022353718816</t>
  </si>
  <si>
    <t>DALLAS.3129/460  80X150</t>
  </si>
  <si>
    <t>8022353718809</t>
  </si>
  <si>
    <t>DALLAS.3123/480  80X150</t>
  </si>
  <si>
    <t>8022353718793</t>
  </si>
  <si>
    <t>SPARK.060  80X150</t>
  </si>
  <si>
    <t>8022353718311</t>
  </si>
  <si>
    <t>STYLE.060  80X150</t>
  </si>
  <si>
    <t>8022353716782</t>
  </si>
  <si>
    <t>ALADIN CL 510480CR/RED- 80X150</t>
  </si>
  <si>
    <t>8022353709302</t>
  </si>
  <si>
    <t>ALADIN CL 510200 NAVY-  80X150</t>
  </si>
  <si>
    <t>8022353709272</t>
  </si>
  <si>
    <t>VENICE.4773/63 80X150</t>
  </si>
  <si>
    <t>8022353704529</t>
  </si>
  <si>
    <t>VENICE.4702/11  80X150</t>
  </si>
  <si>
    <t>8022353704390</t>
  </si>
  <si>
    <t>IZMIR.6112/091  80X150</t>
  </si>
  <si>
    <t>8022353396076</t>
  </si>
  <si>
    <t>RAINBOW.9842/126  80X150</t>
  </si>
  <si>
    <t>8022353396069</t>
  </si>
  <si>
    <t>RAINBOW.9820/126  80X150</t>
  </si>
  <si>
    <t>8022353396052</t>
  </si>
  <si>
    <t>RAINBOW.9801/055/286  80X150</t>
  </si>
  <si>
    <t>8022353396045</t>
  </si>
  <si>
    <t>RAINBOW.9801/216  80X150</t>
  </si>
  <si>
    <t>8022353396038</t>
  </si>
  <si>
    <t>MADRID.2813/8006  80X150</t>
  </si>
  <si>
    <t>8022353391248</t>
  </si>
  <si>
    <t>ALADIN CL 510101CR/RED- 80X150</t>
  </si>
  <si>
    <t>8022353391088</t>
  </si>
  <si>
    <t>DALLAS.173/10  80X150</t>
  </si>
  <si>
    <t>8022353388477</t>
  </si>
  <si>
    <t>DALLAS.171/10  80X150</t>
  </si>
  <si>
    <t>8022353388446</t>
  </si>
  <si>
    <t>DALLAS.156/17  80X150</t>
  </si>
  <si>
    <t>8022353388408</t>
  </si>
  <si>
    <t>DALLAS.155/75  80X150</t>
  </si>
  <si>
    <t>8022353388385</t>
  </si>
  <si>
    <t>STYLE.899  80X150</t>
  </si>
  <si>
    <t>8022353385698</t>
  </si>
  <si>
    <t>IZMIR.6110/091  80X150</t>
  </si>
  <si>
    <t>8022353381065</t>
  </si>
  <si>
    <t>IZMIR.6110/041  80X150</t>
  </si>
  <si>
    <t>8022353381058</t>
  </si>
  <si>
    <t>RAINBOW.9815/936  80X150</t>
  </si>
  <si>
    <t>8022353379222</t>
  </si>
  <si>
    <t>MADRID.2516/8405  80X150</t>
  </si>
  <si>
    <t>8022353377501</t>
  </si>
  <si>
    <t>MADRID.2025/8402  80X150</t>
  </si>
  <si>
    <t>8022353377495</t>
  </si>
  <si>
    <t>DECO.4206/330  80X150</t>
  </si>
  <si>
    <t>8022353377303</t>
  </si>
  <si>
    <t>STYLE.576  80X150</t>
  </si>
  <si>
    <t>8022353374180</t>
  </si>
  <si>
    <t>STYLE.056  80X150</t>
  </si>
  <si>
    <t>8022353374166</t>
  </si>
  <si>
    <t>STYLE.077  80X150</t>
  </si>
  <si>
    <t>8022353373824</t>
  </si>
  <si>
    <t>STYLE.055  80X150</t>
  </si>
  <si>
    <t>8022353373787</t>
  </si>
  <si>
    <t>DELHI.81003/1010  80X150</t>
  </si>
  <si>
    <t>8022353358555</t>
  </si>
  <si>
    <t>VISIONA.4309/60/079  80X150</t>
  </si>
  <si>
    <t>8022353356636</t>
  </si>
  <si>
    <t>VISIONA.4311/70/679  80X150</t>
  </si>
  <si>
    <t>8022353356599</t>
  </si>
  <si>
    <t>FIORD.4128/012  80X150</t>
  </si>
  <si>
    <t>8022353352096</t>
  </si>
  <si>
    <t>FIORD.4111/066  80X150</t>
  </si>
  <si>
    <t>8022353352089</t>
  </si>
  <si>
    <t>FIORD.4103/066  80X150</t>
  </si>
  <si>
    <t>8022353352058</t>
  </si>
  <si>
    <t>DALLAS.146/66  80X150</t>
  </si>
  <si>
    <t>8022353351839</t>
  </si>
  <si>
    <t>DALLAS.144/17  80X150</t>
  </si>
  <si>
    <t>8022353351822</t>
  </si>
  <si>
    <t>DALLAS.111/35  80X150</t>
  </si>
  <si>
    <t>8022353351808</t>
  </si>
  <si>
    <t>DALLAS.107/66  80X150</t>
  </si>
  <si>
    <t>8022353351785</t>
  </si>
  <si>
    <t>DALLAS.105/35  80X150</t>
  </si>
  <si>
    <t>8022353351778</t>
  </si>
  <si>
    <t>RAINBOW.9815/082/216  80X150</t>
  </si>
  <si>
    <t>8022353349409</t>
  </si>
  <si>
    <t>RAINBOW.9811/010/016  80X150</t>
  </si>
  <si>
    <t>8022353349386</t>
  </si>
  <si>
    <t>RIALTO.3309/775  80X150</t>
  </si>
  <si>
    <t>8022353346224</t>
  </si>
  <si>
    <t>YAMANI.11117/5050  80X150</t>
  </si>
  <si>
    <t>8022353346194</t>
  </si>
  <si>
    <t>RAIPUR.7501/870  80X150</t>
  </si>
  <si>
    <t>8022353343049</t>
  </si>
  <si>
    <t>PALIO.90902/1105  80X150</t>
  </si>
  <si>
    <t>8022353340802</t>
  </si>
  <si>
    <t>PALIO.90902/32  80X150</t>
  </si>
  <si>
    <t>8022353340796</t>
  </si>
  <si>
    <t>PALIO.90902/42  80X150</t>
  </si>
  <si>
    <t>8022353340789</t>
  </si>
  <si>
    <t>PALIO.90258/42  80X150</t>
  </si>
  <si>
    <t>8022353340758</t>
  </si>
  <si>
    <t>INTERIO.16039/6012  80X150</t>
  </si>
  <si>
    <t>8022353336713</t>
  </si>
  <si>
    <t>INTERIO.16024/2222  80X150</t>
  </si>
  <si>
    <t>8022353336706</t>
  </si>
  <si>
    <t>RIALTO.3328/775  80X150</t>
  </si>
  <si>
    <t>8022353331121</t>
  </si>
  <si>
    <t>IMAGE.7732/140  80X150</t>
  </si>
  <si>
    <t>8022353320156</t>
  </si>
  <si>
    <t>VISION.5119/406  80X150</t>
  </si>
  <si>
    <t>8022353312793</t>
  </si>
  <si>
    <t>ALLEGRO.8182/045  80X150</t>
  </si>
  <si>
    <t>8022353311482</t>
  </si>
  <si>
    <t>TEKNO.6942/556  80X150</t>
  </si>
  <si>
    <t>8022353297793</t>
  </si>
  <si>
    <t>YAMANI.11088/3535  80X150</t>
  </si>
  <si>
    <t>8022353293054</t>
  </si>
  <si>
    <t>STUDIO.0023/844  80X150</t>
  </si>
  <si>
    <t>8022353292712</t>
  </si>
  <si>
    <t>IZMIR.6204/011  80X150</t>
  </si>
  <si>
    <t>8022353290534</t>
  </si>
  <si>
    <t>VISION.5122/506  80X150</t>
  </si>
  <si>
    <t>8022353290176</t>
  </si>
  <si>
    <t>YAMANI.14089/2525  80X150</t>
  </si>
  <si>
    <t>8022353278884</t>
  </si>
  <si>
    <t>YAMANI.14074/4848  80X150</t>
  </si>
  <si>
    <t>8022353266423</t>
  </si>
  <si>
    <t>YAMANI.15011/2828  80X150</t>
  </si>
  <si>
    <t>8022353263842</t>
  </si>
  <si>
    <t>YAMANI.15006/1818 80X150</t>
  </si>
  <si>
    <t>8022353263835</t>
  </si>
  <si>
    <t>TEKNO.6910/445  80X150</t>
  </si>
  <si>
    <t>8022353191305</t>
  </si>
  <si>
    <t>NOMAD.3705 RO  80X150</t>
  </si>
  <si>
    <t>8022353170249</t>
  </si>
  <si>
    <t>SHIRAZ.57010/1111/SURG. 66X184</t>
  </si>
  <si>
    <t>8022353829550</t>
  </si>
  <si>
    <t>KASHMAR EXTRA 0103/GO   62X198</t>
  </si>
  <si>
    <t>8022353618536</t>
  </si>
  <si>
    <t>VINTAGE.ECRU TELO 85X150</t>
  </si>
  <si>
    <t>8022353835612</t>
  </si>
  <si>
    <t>VERONA.ECRU TELO 85X150</t>
  </si>
  <si>
    <t>8022353835605</t>
  </si>
  <si>
    <t>HANDLOOM.251 ORANGE  80X160</t>
  </si>
  <si>
    <t>8022353398186</t>
  </si>
  <si>
    <t>lana 95% - viscosa 5%</t>
  </si>
  <si>
    <t>HANDLOOM.251 BROWN  80X160</t>
  </si>
  <si>
    <t>8022353398179</t>
  </si>
  <si>
    <t>MICADO.22  80X160</t>
  </si>
  <si>
    <t>8022353346477</t>
  </si>
  <si>
    <t>PISA.1113 BEIGE   80X160</t>
  </si>
  <si>
    <t>8022353244063</t>
  </si>
  <si>
    <t>GABBEH.4490/110  85X155</t>
  </si>
  <si>
    <t>8022353392658</t>
  </si>
  <si>
    <t>GABBEH.4480/337  85X155</t>
  </si>
  <si>
    <t>8022353362422</t>
  </si>
  <si>
    <t>GABBEH.4478/007  85X155</t>
  </si>
  <si>
    <t>8022353362163</t>
  </si>
  <si>
    <t>STUBI.4506/330  85X155</t>
  </si>
  <si>
    <t>8022353357732</t>
  </si>
  <si>
    <t>GABBEH.4460/110  85X155</t>
  </si>
  <si>
    <t>8022353340475</t>
  </si>
  <si>
    <t>TREND.1513  83X160</t>
  </si>
  <si>
    <t>8022353257810</t>
  </si>
  <si>
    <t>TREND. 307/40  83X160</t>
  </si>
  <si>
    <t>8022353256080</t>
  </si>
  <si>
    <t>VIVALDI.24729/911  90X150</t>
  </si>
  <si>
    <t>8022353234330</t>
  </si>
  <si>
    <t>RONDO'.26387/951  90X150</t>
  </si>
  <si>
    <t>8022353123085</t>
  </si>
  <si>
    <t>PREMIUM.S111 BLACK  85X160</t>
  </si>
  <si>
    <t>8022353704758</t>
  </si>
  <si>
    <t>BELUCHI.9880842/6261  65X210</t>
  </si>
  <si>
    <t>8022353867101</t>
  </si>
  <si>
    <t>PATINA.433/016  60X230</t>
  </si>
  <si>
    <t>8022353316852</t>
  </si>
  <si>
    <t>CINA NINXIA 0101/ZU  93X149</t>
  </si>
  <si>
    <t>8022353613951</t>
  </si>
  <si>
    <t>BELUCHI.9880842/6261 100X140</t>
  </si>
  <si>
    <t>8022353867118</t>
  </si>
  <si>
    <t>BELUCHI.9880329/2717 100X140</t>
  </si>
  <si>
    <t>8022353848452</t>
  </si>
  <si>
    <t>VIETNAM</t>
  </si>
  <si>
    <t>TATAMI.BLUE  70X200</t>
  </si>
  <si>
    <t>8022353329159</t>
  </si>
  <si>
    <t>giacinto d'acqua 100%</t>
  </si>
  <si>
    <t>THAO.NAT/ORANGE  70X200</t>
  </si>
  <si>
    <t>8022353319624</t>
  </si>
  <si>
    <t>CINA PURESILK 0309/AM  92X153</t>
  </si>
  <si>
    <t>8022353656804</t>
  </si>
  <si>
    <t>JUTE CH P2007 120 ROUND</t>
  </si>
  <si>
    <t>8022353858703</t>
  </si>
  <si>
    <t>JUTE CH P1627 120 ROUND</t>
  </si>
  <si>
    <t>8022353858697</t>
  </si>
  <si>
    <t>JUTE CH P1626 120 ROUND</t>
  </si>
  <si>
    <t>8022353858680</t>
  </si>
  <si>
    <t>NEPAL</t>
  </si>
  <si>
    <t>KODARI.9406   90X160</t>
  </si>
  <si>
    <t>8022353252303</t>
  </si>
  <si>
    <t>CINA NINXIA 0101/ZU  95X152</t>
  </si>
  <si>
    <t>8022353613975</t>
  </si>
  <si>
    <t>NAIN COLLEZIONE 05/IC  98X148</t>
  </si>
  <si>
    <t>8022353668364</t>
  </si>
  <si>
    <t>CINA PURESILK 0111/GO  94X156</t>
  </si>
  <si>
    <t>8022353633713</t>
  </si>
  <si>
    <t>SAMBA.BEIGE  70X210</t>
  </si>
  <si>
    <t>8022353777004</t>
  </si>
  <si>
    <t>KIDS.32518/1515 100X150</t>
  </si>
  <si>
    <t>8022353307300</t>
  </si>
  <si>
    <t>lana 90% - seta 10%</t>
  </si>
  <si>
    <t>ISFAHAN 0504/IC 100X151</t>
  </si>
  <si>
    <t>8022353668074</t>
  </si>
  <si>
    <t>AZERBAJAN MOGAN 0304AB 100X158</t>
  </si>
  <si>
    <t>8022353650130</t>
  </si>
  <si>
    <t>KITCHEN.47113/059  80X200</t>
  </si>
  <si>
    <t>8022353806698</t>
  </si>
  <si>
    <t>KASHKULI EXTRA 0302/HO 107X150</t>
  </si>
  <si>
    <t>8022353648502</t>
  </si>
  <si>
    <t>NAIN COLLEZIONE 03/DA 113X145</t>
  </si>
  <si>
    <t>8022353648892</t>
  </si>
  <si>
    <t>GABBEH IRAN 0002/AM 114X144</t>
  </si>
  <si>
    <t>8022353592249</t>
  </si>
  <si>
    <t>SARUK 9702/ZU  82X202</t>
  </si>
  <si>
    <t>8022353487613</t>
  </si>
  <si>
    <t>GABBEH IRAN 0002/AM 111X160</t>
  </si>
  <si>
    <t>8022353592256</t>
  </si>
  <si>
    <t>NATIVE O. 451/990 120X150</t>
  </si>
  <si>
    <t>8022353830594</t>
  </si>
  <si>
    <t>lana 70% - poliestere 30%</t>
  </si>
  <si>
    <t>NUALA.2200 BROWN GREEN  90X200</t>
  </si>
  <si>
    <t>8022353763281</t>
  </si>
  <si>
    <t>HAPPY 3332/067 115X160</t>
  </si>
  <si>
    <t>8022353758553</t>
  </si>
  <si>
    <t>HAPPY 3332/017 115X160</t>
  </si>
  <si>
    <t>8022353758546</t>
  </si>
  <si>
    <t>HAPPY 3228/561 115X160</t>
  </si>
  <si>
    <t>8022353758539</t>
  </si>
  <si>
    <t>HAPPY 3224/561 115X160</t>
  </si>
  <si>
    <t>8022353758522</t>
  </si>
  <si>
    <t>HAPPY 1654/037 115X160</t>
  </si>
  <si>
    <t>8022353758508</t>
  </si>
  <si>
    <t>HAPPY.3225/077 115X160</t>
  </si>
  <si>
    <t>8022353730245</t>
  </si>
  <si>
    <t>DENVER.1640/43 115X160</t>
  </si>
  <si>
    <t>8022353398421</t>
  </si>
  <si>
    <t>DENVER.683/43 115X160</t>
  </si>
  <si>
    <t>8022353368639</t>
  </si>
  <si>
    <t>DENVER.683/25 115X160</t>
  </si>
  <si>
    <t>8022353368622</t>
  </si>
  <si>
    <t>DENVER.684/33 115X160</t>
  </si>
  <si>
    <t>8022353368615</t>
  </si>
  <si>
    <t>DENVER.682/33 115X160</t>
  </si>
  <si>
    <t>8022353368608</t>
  </si>
  <si>
    <t>DENVER.681/63 115X160</t>
  </si>
  <si>
    <t>8022353368592</t>
  </si>
  <si>
    <t>DENVER.681/21 115X160</t>
  </si>
  <si>
    <t>8022353368585</t>
  </si>
  <si>
    <t>DENVER.272/15 115X160</t>
  </si>
  <si>
    <t>8022353368578</t>
  </si>
  <si>
    <t>DENVER.271/21 115X160</t>
  </si>
  <si>
    <t>8022353368561</t>
  </si>
  <si>
    <t>TABRIZ EXTRAFINE 00/DA  84X222</t>
  </si>
  <si>
    <t>8022353598692</t>
  </si>
  <si>
    <t>SULTANHAN KARS 9503/HA 116X161</t>
  </si>
  <si>
    <t>8022353208607</t>
  </si>
  <si>
    <t>FASHION.2522/50 120X160</t>
  </si>
  <si>
    <t>8022353379079</t>
  </si>
  <si>
    <t>PAMIR.9706/730 120X160</t>
  </si>
  <si>
    <t>8022353358098</t>
  </si>
  <si>
    <t>BAHIA.DIS.ASS. 120X160</t>
  </si>
  <si>
    <t>8022353344251</t>
  </si>
  <si>
    <t>YAMANI.11095/5555  80X240</t>
  </si>
  <si>
    <t>8022353298882</t>
  </si>
  <si>
    <t>COMFORT.4604 NAVY 117X170</t>
  </si>
  <si>
    <t>8022353268038</t>
  </si>
  <si>
    <t>MONTANA.4348/70 BLUE 117X170</t>
  </si>
  <si>
    <t>8022353266522</t>
  </si>
  <si>
    <t>STRINGHE.L.GREY 100X200</t>
  </si>
  <si>
    <t>8022353777134</t>
  </si>
  <si>
    <t>RADOM B.51 100X200CA.</t>
  </si>
  <si>
    <t>8022353432958</t>
  </si>
  <si>
    <t>RAIPUR.7168/628  80X250</t>
  </si>
  <si>
    <t>8022353342752</t>
  </si>
  <si>
    <t>VISION.5103/050  80X250</t>
  </si>
  <si>
    <t>8022353295645</t>
  </si>
  <si>
    <t>LAGUNA.79319/3848 120X170</t>
  </si>
  <si>
    <t>8022353884290</t>
  </si>
  <si>
    <t>COUNTY 6079/3308 120X170</t>
  </si>
  <si>
    <t>8022353844737</t>
  </si>
  <si>
    <t>ETHNIC DIS.ASS. 120X170</t>
  </si>
  <si>
    <t>8022353828775</t>
  </si>
  <si>
    <t>LAGUNA.63327/6353 120X170</t>
  </si>
  <si>
    <t>8022353824715</t>
  </si>
  <si>
    <t>FLOOR.2144/3M75 120X170</t>
  </si>
  <si>
    <t>8022353821516</t>
  </si>
  <si>
    <t>FLOOR.2144/3M07 120X170</t>
  </si>
  <si>
    <t>8022353821493</t>
  </si>
  <si>
    <t>FLOOR.2144/3L50 120X170</t>
  </si>
  <si>
    <t>8022353821479</t>
  </si>
  <si>
    <t>FLOOR.2144/3K40 120X170</t>
  </si>
  <si>
    <t>8022353821431</t>
  </si>
  <si>
    <t>FLOOR.2144/3K11 120X170</t>
  </si>
  <si>
    <t>8022353821417</t>
  </si>
  <si>
    <t>FLOOR.2144/3K04 120X170</t>
  </si>
  <si>
    <t>8022353821394</t>
  </si>
  <si>
    <t>OCEAN 21001/656 120X170</t>
  </si>
  <si>
    <t>8022353815867</t>
  </si>
  <si>
    <t>COLLEGE.48177/960 120X170</t>
  </si>
  <si>
    <t>8022353807091</t>
  </si>
  <si>
    <t>COLLEGE.34514/392 120X170</t>
  </si>
  <si>
    <t>8022353807077</t>
  </si>
  <si>
    <t>HOME.4623/6Y01 W.MINK 120X170</t>
  </si>
  <si>
    <t>8022353805196</t>
  </si>
  <si>
    <t>ENERGY.62102/960 120X170</t>
  </si>
  <si>
    <t>8022353803031</t>
  </si>
  <si>
    <t>GRACE 3900/059 120X170</t>
  </si>
  <si>
    <t>8022353801983</t>
  </si>
  <si>
    <t>ELIZABETH 4054/034 120X170</t>
  </si>
  <si>
    <t>8022353801723</t>
  </si>
  <si>
    <t>IC.10787 BL/WHITE 120X170</t>
  </si>
  <si>
    <t>8022353800863</t>
  </si>
  <si>
    <t>OCEAN 21008/057 120X170</t>
  </si>
  <si>
    <t>8022353797941</t>
  </si>
  <si>
    <t>OCEAN 21014/056 120X170</t>
  </si>
  <si>
    <t>8022353787065</t>
  </si>
  <si>
    <t>COLLEGE.34601/032 120X170</t>
  </si>
  <si>
    <t>8022353786525</t>
  </si>
  <si>
    <t>COLLEGE.34531/032 120X170</t>
  </si>
  <si>
    <t>8022353786518</t>
  </si>
  <si>
    <t>LAGUNA.68331/1010 120X170</t>
  </si>
  <si>
    <t>8022353785740</t>
  </si>
  <si>
    <t>LAGUNA.74331/6939 120X170</t>
  </si>
  <si>
    <t>8022353785726</t>
  </si>
  <si>
    <t>LOUNGE 51001/49 120X170</t>
  </si>
  <si>
    <t>8022353780158</t>
  </si>
  <si>
    <t>VISIONA 0013/084 120X170</t>
  </si>
  <si>
    <t>8022353772818</t>
  </si>
  <si>
    <t>VISIONA 0009/084 120X170</t>
  </si>
  <si>
    <t>8022353772795</t>
  </si>
  <si>
    <t>VISIONA 0002/990 120X170</t>
  </si>
  <si>
    <t>8022353772771</t>
  </si>
  <si>
    <t>VISIONA 0002/100 120X170</t>
  </si>
  <si>
    <t>8022353772757</t>
  </si>
  <si>
    <t>LAGUNA.63288/4343 120X170</t>
  </si>
  <si>
    <t>8022353770470</t>
  </si>
  <si>
    <t>VISIONA 0005/679-120X170</t>
  </si>
  <si>
    <t>8022353758461</t>
  </si>
  <si>
    <t>VISIONA.0005/023 120X170</t>
  </si>
  <si>
    <t>8022353758447</t>
  </si>
  <si>
    <t>PICCADILLY.60023/231 120X170</t>
  </si>
  <si>
    <t>8022353752964</t>
  </si>
  <si>
    <t>DENEB.3759/67 120X170</t>
  </si>
  <si>
    <t>8022353744075</t>
  </si>
  <si>
    <t>PATINA 4491/084 120X170</t>
  </si>
  <si>
    <t>8022353743023</t>
  </si>
  <si>
    <t>PATINA 1416/084 120X170</t>
  </si>
  <si>
    <t>8022353742972</t>
  </si>
  <si>
    <t>CHENILLE/3794/790 120X170</t>
  </si>
  <si>
    <t>8022353742477</t>
  </si>
  <si>
    <t>CHENILLE/3728/788 120X170</t>
  </si>
  <si>
    <t>8022353742422</t>
  </si>
  <si>
    <t>CHENILLE/3722/788 120X170</t>
  </si>
  <si>
    <t>8022353742385</t>
  </si>
  <si>
    <t>CHENILLE/3721/780 120X170</t>
  </si>
  <si>
    <t>8022353742378</t>
  </si>
  <si>
    <t>CHENILLE/3718/715 120X170</t>
  </si>
  <si>
    <t>8022353742354</t>
  </si>
  <si>
    <t>CHENILLE/3715/715 120X170</t>
  </si>
  <si>
    <t>8022353742330</t>
  </si>
  <si>
    <t>IZMIR  4053/014 120X170</t>
  </si>
  <si>
    <t>8022353740855</t>
  </si>
  <si>
    <t>ASTRO/15003/088 120X170</t>
  </si>
  <si>
    <t>8022353739231</t>
  </si>
  <si>
    <t>LUXOR/25034/9838 120X170</t>
  </si>
  <si>
    <t>8022353735813</t>
  </si>
  <si>
    <t>LERICI.7980/080 120X170</t>
  </si>
  <si>
    <t>8022353721410</t>
  </si>
  <si>
    <t>LERICI.7980/024 120X170</t>
  </si>
  <si>
    <t>8022353721380</t>
  </si>
  <si>
    <t>PATINA 4478/014 120X170</t>
  </si>
  <si>
    <t>8022353721007</t>
  </si>
  <si>
    <t>PATINA.1461/054 120X170</t>
  </si>
  <si>
    <t>8022353720970</t>
  </si>
  <si>
    <t>PATINA 1404/164 120X170</t>
  </si>
  <si>
    <t>8022353720949</t>
  </si>
  <si>
    <t>PATINA 4498/014 120X170</t>
  </si>
  <si>
    <t>8022353720857</t>
  </si>
  <si>
    <t>CLUB.19212/660 120X170</t>
  </si>
  <si>
    <t>8022353720406</t>
  </si>
  <si>
    <t>VISIONA.4345/80 120X170</t>
  </si>
  <si>
    <t>8022353720079</t>
  </si>
  <si>
    <t>VISIONA.4341/70 120X170</t>
  </si>
  <si>
    <t>8022353720031</t>
  </si>
  <si>
    <t>VENICE.389/360/960 120X170</t>
  </si>
  <si>
    <t>8022353719882</t>
  </si>
  <si>
    <t>VENICE.382/360 120X170</t>
  </si>
  <si>
    <t>8022353719844</t>
  </si>
  <si>
    <t>VENICE.367/310 120X170</t>
  </si>
  <si>
    <t>8022353719783</t>
  </si>
  <si>
    <t>VENICE.361/360/960 120X170-</t>
  </si>
  <si>
    <t>8022353719776</t>
  </si>
  <si>
    <t>LUXOR.25017/6070 120X170</t>
  </si>
  <si>
    <t>8022353719325</t>
  </si>
  <si>
    <t>DALLAS.3139/480 120X170</t>
  </si>
  <si>
    <t>8022353718700</t>
  </si>
  <si>
    <t>DALLAS.3139/460 120X170</t>
  </si>
  <si>
    <t>8022353718694</t>
  </si>
  <si>
    <t>DALLAS.3137/470 120X170</t>
  </si>
  <si>
    <t>8022353718687</t>
  </si>
  <si>
    <t>DALLAS.3116/480 120X170</t>
  </si>
  <si>
    <t>8022353718656</t>
  </si>
  <si>
    <t>DALLAS.3116/470 120X170</t>
  </si>
  <si>
    <t>8022353718649</t>
  </si>
  <si>
    <t>ISCHIA.6125/041 120X170</t>
  </si>
  <si>
    <t>8022353400100</t>
  </si>
  <si>
    <t>VISIONA.4347/70 120X170</t>
  </si>
  <si>
    <t>8022353398032</t>
  </si>
  <si>
    <t>VISIONA.4347/60 120X170</t>
  </si>
  <si>
    <t>8022353398018</t>
  </si>
  <si>
    <t>VISIONA.4348/11 120X170</t>
  </si>
  <si>
    <t>8022353397967</t>
  </si>
  <si>
    <t>SAGA.101 120X170</t>
  </si>
  <si>
    <t>8022353396137</t>
  </si>
  <si>
    <t>DALLAS.156/17 120X170</t>
  </si>
  <si>
    <t>8022353388415</t>
  </si>
  <si>
    <t>VISIONA.4334/75 120X170</t>
  </si>
  <si>
    <t>8022353378065</t>
  </si>
  <si>
    <t>VISIONA.4338/16 120X170</t>
  </si>
  <si>
    <t>8022353369513</t>
  </si>
  <si>
    <t>VISIONA.4336/11 120X170</t>
  </si>
  <si>
    <t>8022353369506</t>
  </si>
  <si>
    <t>DALLAS.156/88 120X170</t>
  </si>
  <si>
    <t>8022353368455</t>
  </si>
  <si>
    <t>DALLAS.155/75 120X170</t>
  </si>
  <si>
    <t>8022353368448</t>
  </si>
  <si>
    <t>VISIONA.4313/70 120X170</t>
  </si>
  <si>
    <t>8022353356858</t>
  </si>
  <si>
    <t>INFINITY.32315/9191 120X170</t>
  </si>
  <si>
    <t>8022353356445</t>
  </si>
  <si>
    <t>FIORD.4134/066 120X170</t>
  </si>
  <si>
    <t>8022353352287</t>
  </si>
  <si>
    <t>FIORD.4133/012 120X170</t>
  </si>
  <si>
    <t>8022353352263</t>
  </si>
  <si>
    <t>FIORD.4133/036 120X170</t>
  </si>
  <si>
    <t>8022353352256</t>
  </si>
  <si>
    <t>FIORD.4126/012 120X170</t>
  </si>
  <si>
    <t>8022353352249</t>
  </si>
  <si>
    <t>FIORD.4128/066 120X170</t>
  </si>
  <si>
    <t>8022353352232</t>
  </si>
  <si>
    <t>FIORD.4128/012 120X170</t>
  </si>
  <si>
    <t>8022353352225</t>
  </si>
  <si>
    <t>FIORD.4111/066 120X170</t>
  </si>
  <si>
    <t>8022353352218</t>
  </si>
  <si>
    <t>FIORD.4111/036 120X170</t>
  </si>
  <si>
    <t>8022353352201</t>
  </si>
  <si>
    <t>FIORD.4103/066 120X170</t>
  </si>
  <si>
    <t>8022353352188</t>
  </si>
  <si>
    <t>FIORD.4103/036 120X170</t>
  </si>
  <si>
    <t>8022353352171</t>
  </si>
  <si>
    <t>DALLAS.146/66 120X170</t>
  </si>
  <si>
    <t>8022353351860</t>
  </si>
  <si>
    <t>DALLAS.144/17 120X170</t>
  </si>
  <si>
    <t>8022353351853</t>
  </si>
  <si>
    <t>VISION.5222/158 120X170</t>
  </si>
  <si>
    <t>8022353341601</t>
  </si>
  <si>
    <t>MILLIFIORI.29013/3737 120X170</t>
  </si>
  <si>
    <t>8022353340437</t>
  </si>
  <si>
    <t>MILLIFIORI.29013/6025 120X170</t>
  </si>
  <si>
    <t>8022353340420</t>
  </si>
  <si>
    <t>lana 60% - viscosa 40%</t>
  </si>
  <si>
    <t>MILLIFIORI.29013/2828 120X170</t>
  </si>
  <si>
    <t>8022353340413</t>
  </si>
  <si>
    <t>MILLIFIORI.29010/6025 120X170</t>
  </si>
  <si>
    <t>8022353340390</t>
  </si>
  <si>
    <t>RIALTO.3328/775 120X170</t>
  </si>
  <si>
    <t>8022353335662</t>
  </si>
  <si>
    <t>DALLAS.105/35 120X170</t>
  </si>
  <si>
    <t>8022353327810</t>
  </si>
  <si>
    <t>DALLAS.111/17 120X170</t>
  </si>
  <si>
    <t>8022353327797</t>
  </si>
  <si>
    <t>KIDS.32167/4646 120X170</t>
  </si>
  <si>
    <t>8022353324987</t>
  </si>
  <si>
    <t>RITMO.3114/550 120X170</t>
  </si>
  <si>
    <t>8022353321580</t>
  </si>
  <si>
    <t>DALLAS.111/66 120X170</t>
  </si>
  <si>
    <t>8022353318306</t>
  </si>
  <si>
    <t>DALLAS.111/35 120X170</t>
  </si>
  <si>
    <t>8022353318290</t>
  </si>
  <si>
    <t>DALLAS.110/66 120X170</t>
  </si>
  <si>
    <t>8022353318276</t>
  </si>
  <si>
    <t>DALLAS.109/66 120X170</t>
  </si>
  <si>
    <t>8022353318245</t>
  </si>
  <si>
    <t>VISION.5119/107 120X170</t>
  </si>
  <si>
    <t>8022353305610</t>
  </si>
  <si>
    <t>ATELIER. 6409/335 120X170</t>
  </si>
  <si>
    <t>8022353299360</t>
  </si>
  <si>
    <t>VISION.5103/050 120X170</t>
  </si>
  <si>
    <t>8022353290077</t>
  </si>
  <si>
    <t>TEKNO.6942/660 120X170</t>
  </si>
  <si>
    <t>8022353289101</t>
  </si>
  <si>
    <t>TEKNO.6910/556 120X170</t>
  </si>
  <si>
    <t>8022353289040</t>
  </si>
  <si>
    <t>VISION.5902/649 120X170</t>
  </si>
  <si>
    <t>8022353278174</t>
  </si>
  <si>
    <t>TEKNO.6920/445 120X170</t>
  </si>
  <si>
    <t>8022353276859</t>
  </si>
  <si>
    <t>TEKNO.6920/900 120X170</t>
  </si>
  <si>
    <t>8022353274886</t>
  </si>
  <si>
    <t>VISION.5940/468 120X170</t>
  </si>
  <si>
    <t>8022353261107</t>
  </si>
  <si>
    <t>PELLE MACULATA.GU 117X176</t>
  </si>
  <si>
    <t>8022353859502</t>
  </si>
  <si>
    <t>TOGO.1060 BORDO 8325 120X175</t>
  </si>
  <si>
    <t>8022353761850</t>
  </si>
  <si>
    <t>ROMANIA</t>
  </si>
  <si>
    <t>TRANSILVANIA 9506/AM 120X176</t>
  </si>
  <si>
    <t>8022353216794</t>
  </si>
  <si>
    <t>YORUK AZERI 9604/YE 116X183</t>
  </si>
  <si>
    <t>8022353450303</t>
  </si>
  <si>
    <t>TRANSILVANIA 9601/AM 122X174</t>
  </si>
  <si>
    <t>8022353414855</t>
  </si>
  <si>
    <t>PAKISTAN</t>
  </si>
  <si>
    <t>UZBEK AGRA 0309/AR 122X175</t>
  </si>
  <si>
    <t>8022353657399</t>
  </si>
  <si>
    <t>DOSHEMALTI 9912/KI 120X178</t>
  </si>
  <si>
    <t>8022353589065</t>
  </si>
  <si>
    <t>TASPINAR 9612/AA 120X178</t>
  </si>
  <si>
    <t>8022353475535</t>
  </si>
  <si>
    <t>DECO.1000 120X180</t>
  </si>
  <si>
    <t>8022353893018</t>
  </si>
  <si>
    <t>PRETTY.WELCOME 435X/Q04 120X180</t>
  </si>
  <si>
    <t>8022353885952</t>
  </si>
  <si>
    <t>PRETTY.WELCOME 990X/Q03 120X180</t>
  </si>
  <si>
    <t>8022353885945</t>
  </si>
  <si>
    <t>PRETTY.PUPPIES 436W/Q03 120X180</t>
  </si>
  <si>
    <t>8022353868177</t>
  </si>
  <si>
    <t>KIDS.1803/R 120X180</t>
  </si>
  <si>
    <t>8022353864711</t>
  </si>
  <si>
    <t>DECO.NC 120 E 120X180</t>
  </si>
  <si>
    <t>8022353830761</t>
  </si>
  <si>
    <t>UZBEK ZIEGLER  4125648 120X178</t>
  </si>
  <si>
    <t>8022353796968</t>
  </si>
  <si>
    <t>3D-NUMBERS GREY MW 120X180</t>
  </si>
  <si>
    <t>8022353791437</t>
  </si>
  <si>
    <t>3D-NUMBERS TEAL MW 120X180</t>
  </si>
  <si>
    <t>8022353791420</t>
  </si>
  <si>
    <t>3D-LETTER LKMW GRE/BRW 120X180</t>
  </si>
  <si>
    <t>8022353791376</t>
  </si>
  <si>
    <t>3D-LETTER LKMW YEL/PUR 120X180</t>
  </si>
  <si>
    <t>8022353791369</t>
  </si>
  <si>
    <t>3D-NUMBERS LKCH 120X180</t>
  </si>
  <si>
    <t>8022353747892</t>
  </si>
  <si>
    <t>3D-LETTER LKCH YEL/PUR 120X180</t>
  </si>
  <si>
    <t>8022353747885</t>
  </si>
  <si>
    <t>PREMIUM.S111 BLACK 120X180</t>
  </si>
  <si>
    <t>8022353704765</t>
  </si>
  <si>
    <t>MODIGLIANI.72053/6026 120X180</t>
  </si>
  <si>
    <t>8022353292040</t>
  </si>
  <si>
    <t>MODIGLIANI.72044/6026 120X180</t>
  </si>
  <si>
    <t>8022353292033</t>
  </si>
  <si>
    <t>TRANSILVANIA 9601/AM 121X179</t>
  </si>
  <si>
    <t>8022353414695</t>
  </si>
  <si>
    <t>TOGO.1007/SP.8325 130X170</t>
  </si>
  <si>
    <t>8022353772207</t>
  </si>
  <si>
    <t>TRANSILVANIA 9601/AM 120X185</t>
  </si>
  <si>
    <t>8022353414862</t>
  </si>
  <si>
    <t>IMAGINE.21135 125X180</t>
  </si>
  <si>
    <t>8022353124228</t>
  </si>
  <si>
    <t>GABBEH IRAN 0002/AM 132X171</t>
  </si>
  <si>
    <t>8022353592270</t>
  </si>
  <si>
    <t>AZERBAJAN</t>
  </si>
  <si>
    <t>AZERBAJAN 0111/GO 128X174</t>
  </si>
  <si>
    <t>8022353633676</t>
  </si>
  <si>
    <t>NEEDLE.POINT DT-191/70 122X183</t>
  </si>
  <si>
    <t>8022353160639</t>
  </si>
  <si>
    <t>TRANSILVANIA 9506/AM 118X194</t>
  </si>
  <si>
    <t>8022353216732</t>
  </si>
  <si>
    <t>TABATA GREY 100X230</t>
  </si>
  <si>
    <t>8022353827761</t>
  </si>
  <si>
    <t>TABATA GREEN 100X230</t>
  </si>
  <si>
    <t>8022353827754</t>
  </si>
  <si>
    <t>CHAINST.CINA 9404/AM 124X186</t>
  </si>
  <si>
    <t>8022353169656</t>
  </si>
  <si>
    <t>SPECCHIO/GIACINTO A. 120X200</t>
  </si>
  <si>
    <t>8022353335112</t>
  </si>
  <si>
    <t>HT-501 MULTI CH 130X190</t>
  </si>
  <si>
    <t>8022353800832</t>
  </si>
  <si>
    <t>SIENA. 60894 130X190</t>
  </si>
  <si>
    <t>8022353340840</t>
  </si>
  <si>
    <t>SIENA. 60893 130X190</t>
  </si>
  <si>
    <t>8022353340833</t>
  </si>
  <si>
    <t>SIENA. 60471 130X190</t>
  </si>
  <si>
    <t>8022353302459</t>
  </si>
  <si>
    <t>ARTE NOVA.26605/705 130X190</t>
  </si>
  <si>
    <t>8022353100468</t>
  </si>
  <si>
    <t>ARDEBIL 9612/AB 132X188</t>
  </si>
  <si>
    <t>8022353481246</t>
  </si>
  <si>
    <t>carta 65% - lana 35%</t>
  </si>
  <si>
    <t>OTHELLO.BEIGE/RED 131X190</t>
  </si>
  <si>
    <t>8022353288739</t>
  </si>
  <si>
    <t>OTHELLO.WHITE/BLUE 131X190</t>
  </si>
  <si>
    <t>8022353288708</t>
  </si>
  <si>
    <t>NIGER 1007/JU.003  150X168</t>
  </si>
  <si>
    <t>8022353772504</t>
  </si>
  <si>
    <t>NIGER 1007/SABBIA  150X168</t>
  </si>
  <si>
    <t>8022353772481</t>
  </si>
  <si>
    <t>MASHAD 612C78-W 133X190</t>
  </si>
  <si>
    <t>8022353804403</t>
  </si>
  <si>
    <t>SAMARCANDA  95/61B 133X190</t>
  </si>
  <si>
    <t>8022353804304</t>
  </si>
  <si>
    <t>TUCANO.601/310 133X190</t>
  </si>
  <si>
    <t>8022353329364</t>
  </si>
  <si>
    <t>lana 92% - poliammide 8%</t>
  </si>
  <si>
    <t>TUCANO.601/200 133X190</t>
  </si>
  <si>
    <t>8022353329333</t>
  </si>
  <si>
    <t>TUCANO.601/100 133X190</t>
  </si>
  <si>
    <t>8022353329302</t>
  </si>
  <si>
    <t>TUCANO.598/300 133X190</t>
  </si>
  <si>
    <t>8022353329272</t>
  </si>
  <si>
    <t>BERGEN.61504/3893 DN 133X190</t>
  </si>
  <si>
    <t>8022353320651</t>
  </si>
  <si>
    <t>BERGEN 61503/3882 AN 133X190</t>
  </si>
  <si>
    <t>8022353320620</t>
  </si>
  <si>
    <t>carta 100%</t>
  </si>
  <si>
    <t>CONCERTO.BLACK/BROWN 133X190</t>
  </si>
  <si>
    <t>8022353277108</t>
  </si>
  <si>
    <t>RUSSIA</t>
  </si>
  <si>
    <t>KASAK RUSSO 9611/GO 130X195</t>
  </si>
  <si>
    <t>8022353471537</t>
  </si>
  <si>
    <t>NIGER. 1007/C SABBIA 160X160</t>
  </si>
  <si>
    <t>8022353332838</t>
  </si>
  <si>
    <t>MADRID.4748/6T30 135X190</t>
  </si>
  <si>
    <t>8022353784743</t>
  </si>
  <si>
    <t>MADRID.2025/8402 135X190</t>
  </si>
  <si>
    <t>8022353369766</t>
  </si>
  <si>
    <t>MEHARI.23513/6979 133X195</t>
  </si>
  <si>
    <t>8022353884801</t>
  </si>
  <si>
    <t>MEHARI.23055/1595 133X195</t>
  </si>
  <si>
    <t>8022353884795</t>
  </si>
  <si>
    <t>CAPRI.32351/4257 133X195</t>
  </si>
  <si>
    <t>8022353840425</t>
  </si>
  <si>
    <t>TWILIGHT.9944 133X195</t>
  </si>
  <si>
    <t>8022353787980</t>
  </si>
  <si>
    <t>TWILIGHT.1177 133X195</t>
  </si>
  <si>
    <t>8022353787904</t>
  </si>
  <si>
    <t>TWILIGHT.2233 133X195</t>
  </si>
  <si>
    <t>8022353787867</t>
  </si>
  <si>
    <t>TWILIGHT.4444 133X195</t>
  </si>
  <si>
    <t>8022353787829</t>
  </si>
  <si>
    <t>SHIRAZ.57281/6464 133X195</t>
  </si>
  <si>
    <t>8022353775574</t>
  </si>
  <si>
    <t>TWILIGHT.8888 133X195</t>
  </si>
  <si>
    <t>8022353774003</t>
  </si>
  <si>
    <t>SHIRAZ.57204/3434 133X195-</t>
  </si>
  <si>
    <t>8022353773990</t>
  </si>
  <si>
    <t>MEHARI.23500/7545 133X195</t>
  </si>
  <si>
    <t>8022353771200</t>
  </si>
  <si>
    <t>MEHARI.23500/7595 133X195</t>
  </si>
  <si>
    <t>8022353771118</t>
  </si>
  <si>
    <t>SHIRAZ.57221/1414 133X195</t>
  </si>
  <si>
    <t>8022353754722</t>
  </si>
  <si>
    <t>TWILIGHT.5511 133X195</t>
  </si>
  <si>
    <t>8022353753862</t>
  </si>
  <si>
    <t>STARLIGHT.45004/1424 133X195</t>
  </si>
  <si>
    <t>8022353735875</t>
  </si>
  <si>
    <t>MOLDAVIA</t>
  </si>
  <si>
    <t>HERAT.33651/43144 133X195</t>
  </si>
  <si>
    <t>8022353722233</t>
  </si>
  <si>
    <t>INFINITY 32850.7585 133X195</t>
  </si>
  <si>
    <t>8022353720727</t>
  </si>
  <si>
    <t>TWILIGHT.1111 133X195</t>
  </si>
  <si>
    <t>8022353719592</t>
  </si>
  <si>
    <t>KIDS.31028/6262 133X195</t>
  </si>
  <si>
    <t>8022353704161</t>
  </si>
  <si>
    <t>KIDS.31005/6222 133X195</t>
  </si>
  <si>
    <t>8022353704109</t>
  </si>
  <si>
    <t>KIDS.31027/5757 133X195</t>
  </si>
  <si>
    <t>8022353704079</t>
  </si>
  <si>
    <t>TWILIGHT.3333 133X195</t>
  </si>
  <si>
    <t>8022353703874</t>
  </si>
  <si>
    <t>GHALI/12087/6020 133X195</t>
  </si>
  <si>
    <t>8022353342561</t>
  </si>
  <si>
    <t>STUDIO.8844/470 133X195</t>
  </si>
  <si>
    <t>8022353341946</t>
  </si>
  <si>
    <t>KIDS.32517/1414 133X195</t>
  </si>
  <si>
    <t>8022353304750</t>
  </si>
  <si>
    <t>GHALI/12040/3030 133X195</t>
  </si>
  <si>
    <t>8022353281686</t>
  </si>
  <si>
    <t>GHALI/12006/1010 133X195</t>
  </si>
  <si>
    <t>8022353281655</t>
  </si>
  <si>
    <t>YAMANI.15019/5858 133X195</t>
  </si>
  <si>
    <t>8022353249587</t>
  </si>
  <si>
    <t>YAMANI.15011/2828 133X195</t>
  </si>
  <si>
    <t>8022353249556</t>
  </si>
  <si>
    <t>GHALI.11021/5555 133X195</t>
  </si>
  <si>
    <t>8022353238383</t>
  </si>
  <si>
    <t>KILIM COLLEZ. 9310/GA 130X200</t>
  </si>
  <si>
    <t>8022353130366</t>
  </si>
  <si>
    <t>ARAZZO.AUBUSSON/SI 140X186</t>
  </si>
  <si>
    <t>8022353531668</t>
  </si>
  <si>
    <t>GENOVA.38146/3535/30 135X195</t>
  </si>
  <si>
    <t>8022353883941</t>
  </si>
  <si>
    <t>BELUCHI.9880842/6261 135X195</t>
  </si>
  <si>
    <t>8022353867125</t>
  </si>
  <si>
    <t>GENOVA.38052/3535/30 135X195</t>
  </si>
  <si>
    <t>8022353770944</t>
  </si>
  <si>
    <t>BELUCHI.88752/1898 135X195</t>
  </si>
  <si>
    <t>8022353754487</t>
  </si>
  <si>
    <t>BELUCHI.61785/6515 135X195</t>
  </si>
  <si>
    <t>8022353754456</t>
  </si>
  <si>
    <t>GOUCIAN 9606/AB 131X202</t>
  </si>
  <si>
    <t>8022353459900</t>
  </si>
  <si>
    <t>AZERBAJAN IRAN 0102/AB 138X193</t>
  </si>
  <si>
    <t>8022353619205</t>
  </si>
  <si>
    <t>REGIS.6850/061 137X195</t>
  </si>
  <si>
    <t>8022353755224</t>
  </si>
  <si>
    <t>HERIZ SILK/7363/270 137X195</t>
  </si>
  <si>
    <t>8022353721922</t>
  </si>
  <si>
    <t>HERIZ SILK.7363/265 137X195</t>
  </si>
  <si>
    <t>8022353721861</t>
  </si>
  <si>
    <t>HERIZ SILK.7325/265 137X195</t>
  </si>
  <si>
    <t>8022353721830</t>
  </si>
  <si>
    <t>HERIZ SILK.7325/230 137X195</t>
  </si>
  <si>
    <t>8022353721809</t>
  </si>
  <si>
    <t>REGIS.6850/010 137X195</t>
  </si>
  <si>
    <t>8022353721748</t>
  </si>
  <si>
    <t>BANDAR/9431/624 137X195</t>
  </si>
  <si>
    <t>8022353721700</t>
  </si>
  <si>
    <t>REGIS.6852/067 137X195</t>
  </si>
  <si>
    <t>8022353392917</t>
  </si>
  <si>
    <t>RAIPUR.7173/625 137X195</t>
  </si>
  <si>
    <t>8022353392887</t>
  </si>
  <si>
    <t>DOMINO.4618/75 137X195</t>
  </si>
  <si>
    <t>8022353388576</t>
  </si>
  <si>
    <t>DOMINO.4609/80 137X195</t>
  </si>
  <si>
    <t>8022353388514</t>
  </si>
  <si>
    <t>DOMINO.4618/60 137X195</t>
  </si>
  <si>
    <t>8022353368721</t>
  </si>
  <si>
    <t>DOMINO.4613/70 137X195</t>
  </si>
  <si>
    <t>8022353368684</t>
  </si>
  <si>
    <t>DOMINO.4609/60 137X195</t>
  </si>
  <si>
    <t>8022353368660</t>
  </si>
  <si>
    <t>DOMINO.4606/60 137X195</t>
  </si>
  <si>
    <t>8022353368653</t>
  </si>
  <si>
    <t>RAIPUR.7537/873 137X195</t>
  </si>
  <si>
    <t>8022353353192</t>
  </si>
  <si>
    <t>RAIPUR.7505/870 137X195</t>
  </si>
  <si>
    <t>8022353353123</t>
  </si>
  <si>
    <t>VISIONA.4313/60 137X195</t>
  </si>
  <si>
    <t>8022353337055</t>
  </si>
  <si>
    <t>REGIS.6802/090 137X195</t>
  </si>
  <si>
    <t>8022353318863</t>
  </si>
  <si>
    <t>MOGHAN.8309/810 137X195</t>
  </si>
  <si>
    <t>8022353317972</t>
  </si>
  <si>
    <t>STUDIO.7623/844 137X195</t>
  </si>
  <si>
    <t>8022353292644</t>
  </si>
  <si>
    <t>KASQHAI.4323/100 135X200</t>
  </si>
  <si>
    <t>8022353776458</t>
  </si>
  <si>
    <t>KASQHAI.4303/103 135X200</t>
  </si>
  <si>
    <t>8022353753428</t>
  </si>
  <si>
    <t>IBIS.16231/990 135X200</t>
  </si>
  <si>
    <t>8022353753350</t>
  </si>
  <si>
    <t>IBIS.16217/102 135X200</t>
  </si>
  <si>
    <t>8022353753305</t>
  </si>
  <si>
    <t>KASQHAI.4301/300 135X200-</t>
  </si>
  <si>
    <t>8022353736766</t>
  </si>
  <si>
    <t>REVIVAL.8911/335 135X200</t>
  </si>
  <si>
    <t>8022353321467</t>
  </si>
  <si>
    <t>REVIVAL.8902/116 135X200</t>
  </si>
  <si>
    <t>8022353321368</t>
  </si>
  <si>
    <t>cotone 73% - viscosa 27%</t>
  </si>
  <si>
    <t>THROW.LEOPARDO 12 135X200</t>
  </si>
  <si>
    <t>8022353287657</t>
  </si>
  <si>
    <t>THROW.LEOPARDO 02 135X200</t>
  </si>
  <si>
    <t>8022353287640</t>
  </si>
  <si>
    <t>THROW.CHEVRON 16 135X200</t>
  </si>
  <si>
    <t>8022353287633</t>
  </si>
  <si>
    <t>THROW.CHEVRON 11 135X200</t>
  </si>
  <si>
    <t>8022353287626</t>
  </si>
  <si>
    <t>THROW.INTRECCIO 11 135X200</t>
  </si>
  <si>
    <t>8022353287619</t>
  </si>
  <si>
    <t>ATELIER. 4662.GE  135X200</t>
  </si>
  <si>
    <t>8022353237348</t>
  </si>
  <si>
    <t>ATELIER. 46109.MU  135X200</t>
  </si>
  <si>
    <t>8022353232077</t>
  </si>
  <si>
    <t>ATELIER.46107 MA  135X200</t>
  </si>
  <si>
    <t>8022353229237</t>
  </si>
  <si>
    <t>XENON.76332 135X200</t>
  </si>
  <si>
    <t>8022353124303</t>
  </si>
  <si>
    <t>KARS 9410/YE 127X211</t>
  </si>
  <si>
    <t>8022353178955</t>
  </si>
  <si>
    <t>OLD CAUCASO 9711/KK 135X201</t>
  </si>
  <si>
    <t>8022353524936</t>
  </si>
  <si>
    <t>TASPINAR 9704/AH 125X214</t>
  </si>
  <si>
    <t>8022353498824</t>
  </si>
  <si>
    <t>SULTANHAN KARS 9509/TE 138X197</t>
  </si>
  <si>
    <t>8022353221552</t>
  </si>
  <si>
    <t>GABBEH.44116/337 140X195</t>
  </si>
  <si>
    <t>8022353703294</t>
  </si>
  <si>
    <t>GABBEH.4490/110 140X195</t>
  </si>
  <si>
    <t>8022353392665</t>
  </si>
  <si>
    <t>GABBEH.4476/777 140X195</t>
  </si>
  <si>
    <t>8022353340598</t>
  </si>
  <si>
    <t>TRANSILVANIA 9401/AM 134X204</t>
  </si>
  <si>
    <t>8022353201714</t>
  </si>
  <si>
    <t>AVALON 20211/053 140X200</t>
  </si>
  <si>
    <t>8022353825170</t>
  </si>
  <si>
    <t>HL 277 A CH 140X200</t>
  </si>
  <si>
    <t>8022353821325</t>
  </si>
  <si>
    <t>HL 273 A CH 140X200</t>
  </si>
  <si>
    <t>8022353821318</t>
  </si>
  <si>
    <t>OCEAN 21004/811 140X200</t>
  </si>
  <si>
    <t>8022353818486</t>
  </si>
  <si>
    <t>GREENVALLEY 08 MINT 140X200</t>
  </si>
  <si>
    <t>8022353816253</t>
  </si>
  <si>
    <t>FOTO</t>
  </si>
  <si>
    <t>Ambiente</t>
  </si>
  <si>
    <t>Descrizione prodotto</t>
  </si>
  <si>
    <t>Materiale</t>
  </si>
  <si>
    <t>Dimensione prodotto (cm)</t>
  </si>
  <si>
    <t>Peso Prodotto ( kg)</t>
  </si>
  <si>
    <t>Dimensioni imballo (cm x cm x cm)</t>
  </si>
  <si>
    <t>Peso imballo</t>
  </si>
  <si>
    <t>ORIGINE</t>
  </si>
  <si>
    <t>MQ</t>
  </si>
  <si>
    <t>Multicolor</t>
  </si>
  <si>
    <t>TESSUTO A MANO</t>
  </si>
  <si>
    <t>lana 100%</t>
  </si>
  <si>
    <t>TURKEY</t>
  </si>
  <si>
    <t xml:space="preserve">lana 100%                                                                                                                                                                                                         </t>
  </si>
  <si>
    <t>Buono</t>
  </si>
  <si>
    <t>8022353785023</t>
  </si>
  <si>
    <t>SULTAN KILIM,50 MULTI 170X240</t>
  </si>
  <si>
    <t>240</t>
  </si>
  <si>
    <t>INDIA</t>
  </si>
  <si>
    <t>8022353785092</t>
  </si>
  <si>
    <t>SULTAN KILIM,60 MULTI 140X200</t>
  </si>
  <si>
    <t>200</t>
  </si>
  <si>
    <t>8022353785030</t>
  </si>
  <si>
    <t>SULTAN KILIM,60 MULTI 170X240</t>
  </si>
  <si>
    <t>Beige</t>
  </si>
  <si>
    <t xml:space="preserve">Tessitura Meccanica senza frangia, con riolto alle testate                      </t>
  </si>
  <si>
    <t xml:space="preserve">EGITTO    </t>
  </si>
  <si>
    <t>8022353815775</t>
  </si>
  <si>
    <t xml:space="preserve">KASQHAI4341/300 160X240           </t>
  </si>
  <si>
    <t>Bordeaux</t>
  </si>
  <si>
    <t xml:space="preserve">Tessitura Meccanica con surgitto ai 4 lati                                        </t>
  </si>
  <si>
    <t xml:space="preserve">pura lana vergine                                                     </t>
  </si>
  <si>
    <t>8022353815782</t>
  </si>
  <si>
    <t xml:space="preserve">KASQHAI4341/400 160X240           </t>
  </si>
  <si>
    <t>Dark Grey</t>
  </si>
  <si>
    <t>polypropylene HEAT-SET 100%</t>
  </si>
  <si>
    <t xml:space="preserve">CEE       </t>
  </si>
  <si>
    <t>8022353831911</t>
  </si>
  <si>
    <t>ANTARES,57126/3636 160X230</t>
  </si>
  <si>
    <t>Grey</t>
  </si>
  <si>
    <t>8022353832000</t>
  </si>
  <si>
    <t>ANTARES,57128/4636 160X230</t>
  </si>
  <si>
    <t>Green</t>
  </si>
  <si>
    <t>viscose 100%</t>
  </si>
  <si>
    <t>8022353855962</t>
  </si>
  <si>
    <t>SOFIA,9880638/5290 160X230</t>
  </si>
  <si>
    <t>8022353853357</t>
  </si>
  <si>
    <t>SOFIA,9880638/5290 200X290</t>
  </si>
  <si>
    <t>polipropilene HEAT-SET 100%</t>
  </si>
  <si>
    <t>290</t>
  </si>
  <si>
    <t>EU</t>
  </si>
  <si>
    <t>8022353836558</t>
  </si>
  <si>
    <t>SHIRAZ,57090/6666 160X230</t>
  </si>
  <si>
    <t xml:space="preserve">polipropilene HEAT-SET 100%                                                                                                                                                                                       </t>
  </si>
  <si>
    <t>230</t>
  </si>
  <si>
    <t>8022353836565</t>
  </si>
  <si>
    <t>SHIRAZ,57090/6666 200X290</t>
  </si>
  <si>
    <t>8022353121623</t>
  </si>
  <si>
    <t xml:space="preserve">CHAINST EXTRA 4446 168X260         </t>
  </si>
  <si>
    <t xml:space="preserve">                                                                     TESSUOTO A MANO</t>
  </si>
  <si>
    <t xml:space="preserve">tappeti lana 90% - viscosa 10%                                        </t>
  </si>
  <si>
    <t xml:space="preserve">INDIA     </t>
  </si>
  <si>
    <t xml:space="preserve">                                                                     TESSUOTO A MANO su antichi telai francesi</t>
  </si>
  <si>
    <t>CINA</t>
  </si>
  <si>
    <t xml:space="preserve">tappeti lana 100%                                      </t>
  </si>
  <si>
    <t>8022353330476</t>
  </si>
  <si>
    <t>CHAINST,ARTSILK 9163/2 138X198</t>
  </si>
  <si>
    <t>198</t>
  </si>
  <si>
    <t xml:space="preserve">viscosa 100%                                                                                                                                                                                                      </t>
  </si>
  <si>
    <t>244</t>
  </si>
  <si>
    <t>8022353330520</t>
  </si>
  <si>
    <t>CHAINST,ARTSILK,9163/2 168X244</t>
  </si>
  <si>
    <t>viscosa 100%</t>
  </si>
  <si>
    <t>8022353220180</t>
  </si>
  <si>
    <t>CHAINST/NAIN J4 BLACK 160X230</t>
  </si>
  <si>
    <t>8022353220203</t>
  </si>
  <si>
    <t>CHAINST/NAIN LOT,BLACK 160X230</t>
  </si>
  <si>
    <t xml:space="preserve">lana 90% - viscosa 10%                                                                                                                                                                                            </t>
  </si>
  <si>
    <t>8022353227561</t>
  </si>
  <si>
    <t>CHAINST/NAIN,1,BLACK 160X230</t>
  </si>
  <si>
    <t>lana 90% - viscosa 10%</t>
  </si>
  <si>
    <t>8022353227592</t>
  </si>
  <si>
    <t>CHAINST/NAIN,1575BLUE 160X230</t>
  </si>
  <si>
    <t>8022353123030</t>
  </si>
  <si>
    <t>CHAINSTITCH,9401 168X260</t>
  </si>
  <si>
    <t xml:space="preserve">lana 100% con backing in cotone                                                                                                                                                                                   </t>
  </si>
  <si>
    <t>260</t>
  </si>
  <si>
    <t>8022353170508</t>
  </si>
  <si>
    <t>CHAINSTITCH,QUILT 168X260</t>
  </si>
  <si>
    <t>8022353163333</t>
  </si>
  <si>
    <t>SUMAK 9403/GA 160X263</t>
  </si>
  <si>
    <t>263</t>
  </si>
  <si>
    <t>8022353163357</t>
  </si>
  <si>
    <t>SUMAK 9403/GA 168X258</t>
  </si>
  <si>
    <t>258</t>
  </si>
  <si>
    <t>8022353163296</t>
  </si>
  <si>
    <t>SUMAK 9403/GA 170X256</t>
  </si>
  <si>
    <t>256</t>
  </si>
  <si>
    <t>8022353544880</t>
  </si>
  <si>
    <t>SUMAK CINA 9804/SI 183X274</t>
  </si>
  <si>
    <t>274</t>
  </si>
  <si>
    <t>CHINA</t>
  </si>
  <si>
    <t>8022353467806</t>
  </si>
  <si>
    <t>SUMAK NOURMAK SK24/RUS 178X269</t>
  </si>
  <si>
    <t>269</t>
  </si>
  <si>
    <t>8022353235597</t>
  </si>
  <si>
    <t>SUMAK NOURMAK SK26/GRE 178X269</t>
  </si>
  <si>
    <t>8022353828492</t>
  </si>
  <si>
    <t>MALIKA,170X240</t>
  </si>
  <si>
    <t>brown</t>
  </si>
  <si>
    <t>8022353828508</t>
  </si>
  <si>
    <t>MALIKA,200X300</t>
  </si>
  <si>
    <t>300</t>
  </si>
  <si>
    <t xml:space="preserve"> Marrone                       </t>
  </si>
  <si>
    <t xml:space="preserve">                                                                      Tappeto Kilim tessuto a mano su telaio verticale</t>
  </si>
  <si>
    <t xml:space="preserve"> wool 100%                                                                                                                                                                                                         </t>
  </si>
  <si>
    <t>ZAIMA,200X300</t>
  </si>
  <si>
    <t>8022353828546</t>
  </si>
  <si>
    <t>AISHA,BLUE 200X300</t>
  </si>
  <si>
    <t>8022353828553</t>
  </si>
  <si>
    <t>AISHA,IVORY 170X240</t>
  </si>
  <si>
    <t>8022353828560</t>
  </si>
  <si>
    <t>AISHA,IVORY 200X300</t>
  </si>
  <si>
    <t>8022353834196</t>
  </si>
  <si>
    <t>JANIRA,BR/BEIGE 200X300</t>
  </si>
  <si>
    <t>ANNODATO A MANO</t>
  </si>
  <si>
    <t xml:space="preserve">lana 70% - canapa 30%                                                                                                                                                                                             </t>
  </si>
  <si>
    <t>8022353829666</t>
  </si>
  <si>
    <t>JANIRA,BR/MUSTARD 160X240</t>
  </si>
  <si>
    <t>8022353834202</t>
  </si>
  <si>
    <t>JANIRA,BR/MUSTARD 200X300</t>
  </si>
  <si>
    <t xml:space="preserve">lana 50% - canapa 50%                                                                                                                                                                                             </t>
  </si>
  <si>
    <t xml:space="preserve"> </t>
  </si>
  <si>
    <t>BODRUM, JEANS 200X300</t>
  </si>
  <si>
    <t>Blu</t>
  </si>
  <si>
    <t>8022353807428</t>
  </si>
  <si>
    <t>BODRUM, RED 160X240</t>
  </si>
  <si>
    <t>Rosso</t>
  </si>
  <si>
    <t>BODRUM, RED 200X300</t>
  </si>
  <si>
    <t>red</t>
  </si>
  <si>
    <t>8022353761799</t>
  </si>
  <si>
    <t>BODRUM, YELLOW 160X240</t>
  </si>
  <si>
    <t>yellow</t>
  </si>
  <si>
    <t>lana 50% - canapa 50%</t>
  </si>
  <si>
    <t>BODRUM, YELLOW 200X300</t>
  </si>
  <si>
    <t>8022353761539</t>
  </si>
  <si>
    <t>ESOTIC,COL, A 160X240</t>
  </si>
  <si>
    <t>TUFTED A MANO                Originale tappeto realizzato con la tecnica “Handtuft” con frangia, Ogni singolo filo di lana colorato viene inserito manualmente con un particolare strumento ad aghi, L’ornamento, il disegno, quindi non viene stampato ma si compone attraverso l’insieme dei fili del medesimo colore ,</t>
  </si>
  <si>
    <t>8022353838057</t>
  </si>
  <si>
    <t>FEDORA,950042/6282 200X290</t>
  </si>
  <si>
    <t>TESSUTO,MACCHINA</t>
  </si>
  <si>
    <t>CEE</t>
  </si>
  <si>
    <t>8022353838064</t>
  </si>
  <si>
    <t>FEDORA,950042/6282 240X340</t>
  </si>
  <si>
    <t>340</t>
  </si>
  <si>
    <t>Ivory</t>
  </si>
  <si>
    <t>180</t>
  </si>
  <si>
    <t>EGYPT</t>
  </si>
  <si>
    <t>8022353834615</t>
  </si>
  <si>
    <t>MADAMA BUTTERFLY 170X240</t>
  </si>
  <si>
    <t>viscosa 80% - pelle 20%</t>
  </si>
  <si>
    <t>8022353834622</t>
  </si>
  <si>
    <t>MADAMA BUTTERFLY 200X300</t>
  </si>
  <si>
    <t xml:space="preserve">viscosa 80% - pelle 20%                                                                                                                                                                                           </t>
  </si>
  <si>
    <t xml:space="preserve">cotone 80% - poliestere 20%                                                                                                                                                                                       </t>
  </si>
  <si>
    <t>8022353830433</t>
  </si>
  <si>
    <t>MAGIA,3010 WHITE 160X230</t>
  </si>
  <si>
    <t>8022353817816</t>
  </si>
  <si>
    <t>KRYSTAL,200X300</t>
  </si>
  <si>
    <t xml:space="preserve">lana 40% - viscosa 25% - seta di bambù 20% - cotone 15%                                                                                                                                                           </t>
  </si>
  <si>
    <t>8022353834608</t>
  </si>
  <si>
    <t>KRYSTAL,250X300</t>
  </si>
  <si>
    <t>8022353825729</t>
  </si>
  <si>
    <t>KRYSTAL,CIELO 170X240</t>
  </si>
  <si>
    <t>8022353834578</t>
  </si>
  <si>
    <t>KRYSTAL,CIELO 250X300</t>
  </si>
  <si>
    <t>8022353818356</t>
  </si>
  <si>
    <t>LADY IN BLACK,160X240</t>
  </si>
  <si>
    <t>black</t>
  </si>
  <si>
    <t>8022353825330</t>
  </si>
  <si>
    <t>LADY IN BROWN SP,154X228</t>
  </si>
  <si>
    <t>lana 50% - pelle bovina 50%</t>
  </si>
  <si>
    <t>228</t>
  </si>
  <si>
    <t>LADY IN BROWN,154X228</t>
  </si>
  <si>
    <t xml:space="preserve">lana 50% - pelle bovina 50%                                                                                                                                                                                       </t>
  </si>
  <si>
    <t>BELGIUM</t>
  </si>
  <si>
    <t>8022353296772</t>
  </si>
  <si>
    <t>LOFT 38001 170X240</t>
  </si>
  <si>
    <t>white</t>
  </si>
  <si>
    <t>8022353829413</t>
  </si>
  <si>
    <t>SARI,ORANGE 200X300</t>
  </si>
  <si>
    <t>Orange</t>
  </si>
  <si>
    <t>seta sari 100%</t>
  </si>
  <si>
    <t>8022353826146</t>
  </si>
  <si>
    <t>SPRING,ECRU 60X100</t>
  </si>
  <si>
    <t xml:space="preserve">cotone 100%                                                                                                                                                                                                       </t>
  </si>
  <si>
    <t>100</t>
  </si>
  <si>
    <t>STRINGHE CHOCOLATE 200X200</t>
  </si>
  <si>
    <t xml:space="preserve">canapa 100%                                                                                                                                                                                                       </t>
  </si>
  <si>
    <t>STRINGHE,CHOCOLATE 200X300</t>
  </si>
  <si>
    <t>STRINGHE,CORAL 150X250</t>
  </si>
  <si>
    <t>coral</t>
  </si>
  <si>
    <t>250</t>
  </si>
  <si>
    <t>8022353765506</t>
  </si>
  <si>
    <t>STRINGHE,CORAL 200X300</t>
  </si>
  <si>
    <t>canapa 100%</t>
  </si>
  <si>
    <t>8022353761584</t>
  </si>
  <si>
    <t>SUN,COL, A 200X200</t>
  </si>
  <si>
    <t>lana New Zealand 70% - viscosa 30%</t>
  </si>
  <si>
    <t>8022353768934</t>
  </si>
  <si>
    <t>THAR,GEO MULTI 200X300</t>
  </si>
  <si>
    <t>8022353768941</t>
  </si>
  <si>
    <t>THAR,SAMARIA MULTI 200X300</t>
  </si>
  <si>
    <t xml:space="preserve">lana 90% - seta naturale 10%                                                                                                                                                                                      </t>
  </si>
  <si>
    <t>TIBET</t>
  </si>
  <si>
    <t>8022353624179</t>
  </si>
  <si>
    <t>TIBET,100LINE 0025     168X244</t>
  </si>
  <si>
    <t>8022353624254</t>
  </si>
  <si>
    <t>TIBET,45LINE 215/02/B 168X244</t>
  </si>
  <si>
    <t>8022353841460</t>
  </si>
  <si>
    <t>TRENDY SHINYF129SENAPE 160X230</t>
  </si>
  <si>
    <t xml:space="preserve">lana 70% - poliestere 30%                                                                                                                                                                                         </t>
  </si>
  <si>
    <t>8022353826139</t>
  </si>
  <si>
    <t>VINTAGE,ECRU 60X100</t>
  </si>
  <si>
    <t>TESSUTO A MACCHINA</t>
  </si>
  <si>
    <t xml:space="preserve">EU        </t>
  </si>
  <si>
    <t xml:space="preserve">polipropilene heat-set 100%                                           </t>
  </si>
  <si>
    <t>8022353990014</t>
  </si>
  <si>
    <t xml:space="preserve">Amalfi*32092/6224   200X290        </t>
  </si>
  <si>
    <t>8022353990137</t>
  </si>
  <si>
    <t xml:space="preserve">Amalfi 32058/6382   200X290        </t>
  </si>
  <si>
    <t>Beige/brown</t>
  </si>
  <si>
    <t>8022353990151</t>
  </si>
  <si>
    <t xml:space="preserve">Amalfi*32092/6224   133X195        </t>
  </si>
  <si>
    <t>Milticolor</t>
  </si>
  <si>
    <t>8022353990168</t>
  </si>
  <si>
    <t xml:space="preserve">Amalfi*32092/6224   160X230        </t>
  </si>
  <si>
    <t>8022353990199</t>
  </si>
  <si>
    <t xml:space="preserve">Amalfi 32092/6595   160X230        </t>
  </si>
  <si>
    <t>8022353990342</t>
  </si>
  <si>
    <t xml:space="preserve">Amalfi 32047/7260   160X230        </t>
  </si>
  <si>
    <t>8022353990373</t>
  </si>
  <si>
    <t xml:space="preserve">Amalfi 32047/5565   160X230        </t>
  </si>
  <si>
    <t>Beige/Brown</t>
  </si>
  <si>
    <t>8022353990519</t>
  </si>
  <si>
    <t xml:space="preserve">Amalfi 32058/6382   133X195        </t>
  </si>
  <si>
    <t>8022353990526</t>
  </si>
  <si>
    <t xml:space="preserve">Amalfi 32058/6382   160X230        </t>
  </si>
  <si>
    <t>8022353768897</t>
  </si>
  <si>
    <t xml:space="preserve">ARGO*LAVERNE MULTI 200X300         </t>
  </si>
  <si>
    <t>TUFTED A MANO                Originale tappeto realizzato con la tecnica “Handtuft”, Ogni singolo filo di lana colorato viene inserito manualmente con un particolare strumento ad aghi, L’ornamento, il disegno, quindi non viene stampato ma si compone attraverso l’insieme dei fili del medesimo colore ,</t>
  </si>
  <si>
    <t xml:space="preserve">composizione lana 100%                                                </t>
  </si>
  <si>
    <t>8022353813924</t>
  </si>
  <si>
    <t xml:space="preserve">ARROWSTIFFANY 200X300             </t>
  </si>
  <si>
    <t>Tiffanny</t>
  </si>
  <si>
    <t xml:space="preserve">seta vegetale 100%                                                    </t>
  </si>
  <si>
    <t>8022353349614</t>
  </si>
  <si>
    <t xml:space="preserve">Ascot/449 120X180                  </t>
  </si>
  <si>
    <t>Brown/beige</t>
  </si>
  <si>
    <t xml:space="preserve">pelle bovina                                                          </t>
  </si>
  <si>
    <t xml:space="preserve">BRASILE   </t>
  </si>
  <si>
    <t>8022353352843</t>
  </si>
  <si>
    <t xml:space="preserve">Ascot/434 180X250                  </t>
  </si>
  <si>
    <t>8022353352850</t>
  </si>
  <si>
    <t xml:space="preserve">Ascot/434 120X175                  </t>
  </si>
  <si>
    <t>8022353395697</t>
  </si>
  <si>
    <t xml:space="preserve">Ascot700 164X236                  </t>
  </si>
  <si>
    <t>8022353758416</t>
  </si>
  <si>
    <t xml:space="preserve">Astro22004/090 160X230            </t>
  </si>
  <si>
    <t>Multicolor Tartan</t>
  </si>
  <si>
    <t>8022353823411</t>
  </si>
  <si>
    <t xml:space="preserve">Capri32063/6555  67X140           </t>
  </si>
  <si>
    <t xml:space="preserve">polipropilene 100%                                                    </t>
  </si>
  <si>
    <t>8022353823626</t>
  </si>
  <si>
    <t xml:space="preserve">Capri32003/9575  80X150           </t>
  </si>
  <si>
    <t>CAPRI 32178/6369 160X230</t>
  </si>
  <si>
    <t xml:space="preserve">Tappeto realizzato su telaio meccanico                                </t>
  </si>
  <si>
    <t xml:space="preserve">polipropilene heat-set 100%    Altezza felpa 9 mm 
                                         </t>
  </si>
  <si>
    <t xml:space="preserve">seta vegetale 50% - polipropilene 50%                                 </t>
  </si>
  <si>
    <t>8022353373428</t>
  </si>
  <si>
    <t xml:space="preserve">Charme 2478/03 160X230             </t>
  </si>
  <si>
    <t xml:space="preserve">polipropilene HEAT-SET 100%                                           </t>
  </si>
  <si>
    <t>8022353373435</t>
  </si>
  <si>
    <t xml:space="preserve">Charme 2478/06 160X230             </t>
  </si>
  <si>
    <t>8022353830693</t>
  </si>
  <si>
    <t>DUNEIVORY 170X240</t>
  </si>
  <si>
    <t xml:space="preserve">Tappeto taftato a mano                                                </t>
  </si>
  <si>
    <t xml:space="preserve">seta vegetale 70% - lana 30%                                          </t>
  </si>
  <si>
    <t>8022353830709</t>
  </si>
  <si>
    <t>DUNE,IVORY 200X300</t>
  </si>
  <si>
    <t xml:space="preserve">viscosa 70% - lana 30%                                                                                                                                                                                            </t>
  </si>
  <si>
    <t>cotton 66% - acrylic 22% - polyester 12%</t>
  </si>
  <si>
    <t>8022353784347</t>
  </si>
  <si>
    <t xml:space="preserve">DENIZ313 170X240                  </t>
  </si>
  <si>
    <t>Powder blue</t>
  </si>
  <si>
    <t>PATCHWORK DI KILIM TESSUTI A MANO DECOLORATI E RICOLORATI</t>
  </si>
  <si>
    <t xml:space="preserve">                                                                      100% canapa</t>
  </si>
  <si>
    <t xml:space="preserve">TURCHIA   </t>
  </si>
  <si>
    <t>8022353784378</t>
  </si>
  <si>
    <t>DENIZ,313 200X300</t>
  </si>
  <si>
    <t>8022353806865</t>
  </si>
  <si>
    <t>DOLCEVITA,M8 GREYGREEN 170X240</t>
  </si>
  <si>
    <t xml:space="preserve">seta di bambù 100%                                                                                                                                                                                                </t>
  </si>
  <si>
    <t>8022353806889</t>
  </si>
  <si>
    <t>DOLCEVITA,M8 GREYGREEN 200X300</t>
  </si>
  <si>
    <t>grey</t>
  </si>
  <si>
    <t xml:space="preserve">fibra polipropilenica HEAT-SET 100%                                   </t>
  </si>
  <si>
    <t>Dove Grey</t>
  </si>
  <si>
    <t xml:space="preserve">CINA      </t>
  </si>
  <si>
    <t>8022353829024</t>
  </si>
  <si>
    <t xml:space="preserve">Ethnic 5404/1H41 120X170           </t>
  </si>
  <si>
    <t>Brown</t>
  </si>
  <si>
    <t xml:space="preserve">                                                                      100% polipropilene</t>
  </si>
  <si>
    <t>8022353829031</t>
  </si>
  <si>
    <t xml:space="preserve">Ethnic 5404/1H41 160X230           </t>
  </si>
  <si>
    <t>8022353829048</t>
  </si>
  <si>
    <t xml:space="preserve">Ethnic 5404/1H97 120X170           </t>
  </si>
  <si>
    <t>Boredeaux</t>
  </si>
  <si>
    <t>8022353829055</t>
  </si>
  <si>
    <t xml:space="preserve">Ethnic 5404/1H97 160X230           </t>
  </si>
  <si>
    <t>8022353828997</t>
  </si>
  <si>
    <t xml:space="preserve">Ethnic 5415/1H41 160X230           </t>
  </si>
  <si>
    <t>8022353829017</t>
  </si>
  <si>
    <t xml:space="preserve">Ethnic 5729/3Y51 160X230           </t>
  </si>
  <si>
    <t>Yellow</t>
  </si>
  <si>
    <t>8022353603891</t>
  </si>
  <si>
    <t xml:space="preserve">Fado 4013 140X200                  </t>
  </si>
  <si>
    <t>Grey Light</t>
  </si>
  <si>
    <t xml:space="preserve">TESSUTO A MANO                               </t>
  </si>
  <si>
    <t xml:space="preserve">stuoie lana 100%                                                      </t>
  </si>
  <si>
    <t>8022353603907</t>
  </si>
  <si>
    <t xml:space="preserve">Fado4013 170X240                  </t>
  </si>
  <si>
    <t>TUFTED A MANO  Originale tappeto realizzato con la tecnica “Handtuft”, Ogni singolo filo di lana colorato viene inserito manualmente con un particolare strumento ad aghi, L’ornamento, il disegno, quindi non viene stampato ma si compone attraverso l’insieme dei fili del medesimo colore, Inoltre in questo tappeto viene realizzata una “Cimatura Manuale” del vello che permette di creare l’effetto rilievo delle foglie,</t>
  </si>
  <si>
    <t>8022353367892</t>
  </si>
  <si>
    <t xml:space="preserve">Garda*350 140X200                  </t>
  </si>
  <si>
    <t>RAYON 85% - COTONE 15%</t>
  </si>
  <si>
    <t>8022353367854</t>
  </si>
  <si>
    <t xml:space="preserve">Garda*350 170X240                  </t>
  </si>
  <si>
    <t>8022353367939</t>
  </si>
  <si>
    <t xml:space="preserve">Garda*350 213X274                  </t>
  </si>
  <si>
    <t>8022353367823</t>
  </si>
  <si>
    <t>GARDA,200 170X240</t>
  </si>
  <si>
    <t xml:space="preserve">rayon 85% - cotone 15%                                                                                                                                                                                            </t>
  </si>
  <si>
    <t>8022353367830</t>
  </si>
  <si>
    <t>GARDA,700 170X240</t>
  </si>
  <si>
    <t>viscosa 80% - fibra acrilica 20%</t>
  </si>
  <si>
    <t>8022353874468</t>
  </si>
  <si>
    <t>GENOVA CL,38280/6262/60  200X290</t>
  </si>
  <si>
    <t>8022353829284</t>
  </si>
  <si>
    <t>GILDA,10 BROWN 170X240</t>
  </si>
  <si>
    <t xml:space="preserve">viscosa 70% - pelle scamosciata 30%                                                                                                                                                                               </t>
  </si>
  <si>
    <t>8022353829291</t>
  </si>
  <si>
    <t>GILDA,10 BROWN 200X300</t>
  </si>
  <si>
    <t>8022353829307</t>
  </si>
  <si>
    <t>GILDA,11 SILVER 170X240</t>
  </si>
  <si>
    <t>8022353829314</t>
  </si>
  <si>
    <t>GILDA,11 SILVER 200X300</t>
  </si>
  <si>
    <t>8022353829338</t>
  </si>
  <si>
    <t>GILDA,12 BROWN 200X300</t>
  </si>
  <si>
    <t>8022353829345</t>
  </si>
  <si>
    <t>GILDA,13 SILVER 170X240</t>
  </si>
  <si>
    <t>8022353829352</t>
  </si>
  <si>
    <t>GILDA,13 SILVER 200X300</t>
  </si>
  <si>
    <t>8022353829369</t>
  </si>
  <si>
    <t>GILDA,14 BROWN 170X240</t>
  </si>
  <si>
    <t>8022353829376</t>
  </si>
  <si>
    <t>GILDA,14 BROWN 200X300</t>
  </si>
  <si>
    <t>8022353829383</t>
  </si>
  <si>
    <t>GILDA,15 SILVER 170X240</t>
  </si>
  <si>
    <t>8022353829390</t>
  </si>
  <si>
    <t>GILDA,15 SILVER 200X300</t>
  </si>
  <si>
    <t>8022353851841</t>
  </si>
  <si>
    <t>GINGER,170X240</t>
  </si>
  <si>
    <t>lana New Zealand 65% - viscosa 35%</t>
  </si>
  <si>
    <t>8022353783630</t>
  </si>
  <si>
    <t>HIMALAYA,IKAT BLACK 160X230</t>
  </si>
  <si>
    <t xml:space="preserve">juta 100%                                                                                                                                                                                                         </t>
  </si>
  <si>
    <t>8022353783647</t>
  </si>
  <si>
    <t>HIMALAYA,IKAT BLACK 200X300</t>
  </si>
  <si>
    <t>8022353783661</t>
  </si>
  <si>
    <t>HIMALAYA,IKAT BLUE/BL 200X300</t>
  </si>
  <si>
    <t>8022353812439</t>
  </si>
  <si>
    <t>HIPPY,FUXIA 200X300</t>
  </si>
  <si>
    <t>pink</t>
  </si>
  <si>
    <t xml:space="preserve">viscosa 65% - seta di bambù 35%                                                                                                                                                                                   </t>
  </si>
  <si>
    <t>8022353812446</t>
  </si>
  <si>
    <t xml:space="preserve">HIPPY*ORANGE 200X300               </t>
  </si>
  <si>
    <t xml:space="preserve">Tappeto annodato a mano - frangia ad una sola testata                 </t>
  </si>
  <si>
    <t xml:space="preserve">seta vegetale 65% - seta di bambù 35%                                 </t>
  </si>
  <si>
    <t xml:space="preserve">INDIA    </t>
  </si>
  <si>
    <t>8022353714559</t>
  </si>
  <si>
    <t xml:space="preserve">GlossyINK 170X240                 </t>
  </si>
  <si>
    <t xml:space="preserve">                                                                      100% poliestere</t>
  </si>
  <si>
    <t>8022353714566</t>
  </si>
  <si>
    <t xml:space="preserve">GlossyPETROL 170X240              </t>
  </si>
  <si>
    <t>Petrol</t>
  </si>
  <si>
    <t>8022353715181</t>
  </si>
  <si>
    <t xml:space="preserve">GLOSSYPETROL 160X230              </t>
  </si>
  <si>
    <t xml:space="preserve">Tappeto tessuto a mano                                                </t>
  </si>
  <si>
    <t xml:space="preserve">poliestere 100%                                                       </t>
  </si>
  <si>
    <t>Petrol/green</t>
  </si>
  <si>
    <t>100% polipropilene</t>
  </si>
  <si>
    <t>8022353761072</t>
  </si>
  <si>
    <t xml:space="preserve">Green16901/501 160X230            </t>
  </si>
  <si>
    <t>8022353761096</t>
  </si>
  <si>
    <t xml:space="preserve">Green16902/000 160X230            </t>
  </si>
  <si>
    <t>Multicolor/ bordeaux</t>
  </si>
  <si>
    <t>8022353804762</t>
  </si>
  <si>
    <t xml:space="preserve">Home 4498/9H08 black W120X170     </t>
  </si>
  <si>
    <t>Black</t>
  </si>
  <si>
    <t>8022353805028</t>
  </si>
  <si>
    <t xml:space="preserve">Home 4498/9H01 Wblack  80X150     </t>
  </si>
  <si>
    <t>White</t>
  </si>
  <si>
    <t>8022353805035</t>
  </si>
  <si>
    <t xml:space="preserve">Home 4498/9H01 Wblack 120X170     </t>
  </si>
  <si>
    <t>8022353805127</t>
  </si>
  <si>
    <t xml:space="preserve">Home 4623/8P03 SPABLW  80X150     </t>
  </si>
  <si>
    <t>Light Green</t>
  </si>
  <si>
    <t>8022353805165</t>
  </si>
  <si>
    <t xml:space="preserve">Home 4280/3308 antsand 120X170     </t>
  </si>
  <si>
    <t>8022353805271</t>
  </si>
  <si>
    <t xml:space="preserve">Home 4621/6Y01 Wmink 120X170      </t>
  </si>
  <si>
    <t>8022353345135</t>
  </si>
  <si>
    <t xml:space="preserve">infinity*3222310101210 160X230     </t>
  </si>
  <si>
    <t>Multicolor/red</t>
  </si>
  <si>
    <t>8022353345173</t>
  </si>
  <si>
    <t xml:space="preserve">infinity*3220910101290 160X230     </t>
  </si>
  <si>
    <t>8022353369032</t>
  </si>
  <si>
    <t xml:space="preserve">infinity*32421/3838 160X230        </t>
  </si>
  <si>
    <t>Dark Brown/beige</t>
  </si>
  <si>
    <t>8022353773068</t>
  </si>
  <si>
    <t xml:space="preserve">infinity 32240/2276033X195        </t>
  </si>
  <si>
    <t>8022353773112</t>
  </si>
  <si>
    <t xml:space="preserve">infinity 32838/634203133X195        </t>
  </si>
  <si>
    <t>Beige/ green</t>
  </si>
  <si>
    <t>8022353773136</t>
  </si>
  <si>
    <t xml:space="preserve">infinity 32838/6595-20200X290        </t>
  </si>
  <si>
    <t>Beige//grey</t>
  </si>
  <si>
    <t>8022353816703</t>
  </si>
  <si>
    <t xml:space="preserve">Laguna 79244/4848 160X230          </t>
  </si>
  <si>
    <t>TESSUTO A MACCHINA i tappeti moderni Laguna sono tessuti su talaio meccanico e scolpiti con una innovativa tecnica costruttiva, Facilmente collocabili come tappeti per soggiorno o come tappeti per salotti, I disegni chiari sono molto utilizzati come tappeti per camere da letto,</t>
  </si>
  <si>
    <t>8022353817687</t>
  </si>
  <si>
    <t xml:space="preserve">Laguna 79244/4848 120X170          </t>
  </si>
  <si>
    <t>8022353817694</t>
  </si>
  <si>
    <t xml:space="preserve">Laguna 79244/4848 200X290          </t>
  </si>
  <si>
    <t>8022353824692</t>
  </si>
  <si>
    <t xml:space="preserve">Laguna63322/6141 200X290          </t>
  </si>
  <si>
    <t>Multicolor/Green</t>
  </si>
  <si>
    <t>TESSUTO A MACCHINA i tappeti moderni Laguna sono tessuti su talaio meccanico e scolpiti con una innovativa tecnica costruttiva, Facilmente collocabili come tappeti per soggiorno o come tappeti per salotti, I disegni chiari sono molto utilizzati come tappeti per camere da letto, I disegni floreali sono sempre un grande classico, Ricordano il passato per uno stile romantico e gentile, sono capaci di ricreare quelle atmosfere serene quando eravamo tutti riuniti nella casa di campagna o nella baita in montagna,</t>
  </si>
  <si>
    <t>8022353836718</t>
  </si>
  <si>
    <t>LAGUNA 63348/6141 200X290</t>
  </si>
  <si>
    <t>Multicolor/Grey</t>
  </si>
  <si>
    <t>8022353885808</t>
  </si>
  <si>
    <t xml:space="preserve">Laguna79319/3848 240X330          </t>
  </si>
  <si>
    <t>Multicolor/beige</t>
  </si>
  <si>
    <t>Light grey</t>
  </si>
  <si>
    <t>8022353761638</t>
  </si>
  <si>
    <t xml:space="preserve">MaiolicaCOL A 190X280            </t>
  </si>
  <si>
    <t>8022353761645</t>
  </si>
  <si>
    <t xml:space="preserve">MaiolicaCOL B 190X280            </t>
  </si>
  <si>
    <t>8022353837777</t>
  </si>
  <si>
    <t>MALIZIA89497/6161 240X340</t>
  </si>
  <si>
    <t>8022353816758</t>
  </si>
  <si>
    <t xml:space="preserve">Matrix 89303/2282 160X230          </t>
  </si>
  <si>
    <t xml:space="preserve">viscosa 100%                                                          </t>
  </si>
  <si>
    <t>8022353810626</t>
  </si>
  <si>
    <t xml:space="preserve">Matrix 89458/5232 160X230          </t>
  </si>
  <si>
    <t>Brown/petrol</t>
  </si>
  <si>
    <t>8022353806506</t>
  </si>
  <si>
    <t xml:space="preserve">Mehari23055/1595 160X230          </t>
  </si>
  <si>
    <t>8022353804700</t>
  </si>
  <si>
    <t xml:space="preserve">Mehenir 23061/696903133X195          </t>
  </si>
  <si>
    <t>8022353804502</t>
  </si>
  <si>
    <t xml:space="preserve">Mehenir 23064/696903133X195          </t>
  </si>
  <si>
    <t>Light Grey</t>
  </si>
  <si>
    <t>8022353821257</t>
  </si>
  <si>
    <t>MELLIMELLOOUTDOOR VICTOR45X75</t>
  </si>
  <si>
    <t xml:space="preserve">Zerbino indoor                                                        </t>
  </si>
  <si>
    <t xml:space="preserve">poliammide 100%                                                       </t>
  </si>
  <si>
    <t>8022353807572</t>
  </si>
  <si>
    <t xml:space="preserve">MILANOBROWN 170X240             </t>
  </si>
  <si>
    <t xml:space="preserve">Tappeto tessuto a mano ottenuto assemblando parti di vecchi kilim     </t>
  </si>
  <si>
    <t xml:space="preserve">canapa 100%                                                           </t>
  </si>
  <si>
    <t>TURCHIA</t>
  </si>
  <si>
    <t>8022353802980</t>
  </si>
  <si>
    <t xml:space="preserve">MILANOBROWN200X300              </t>
  </si>
  <si>
    <t>8022353823343</t>
  </si>
  <si>
    <t xml:space="preserve">MILANOMUD 15 170X240              </t>
  </si>
  <si>
    <t>Mud</t>
  </si>
  <si>
    <t>8022353802973</t>
  </si>
  <si>
    <t xml:space="preserve">Milano Mustard 200X300             </t>
  </si>
  <si>
    <t>Mustard</t>
  </si>
  <si>
    <t>Tappeto tessuto a mano ottenuto assemblando parti di vecchi kilim rico</t>
  </si>
  <si>
    <t>8022353807596</t>
  </si>
  <si>
    <t>MILANO,CORAL 170X240</t>
  </si>
  <si>
    <t>8022353784361</t>
  </si>
  <si>
    <t>MILANO,NUT BROWN 170X240</t>
  </si>
  <si>
    <t>8022353784354</t>
  </si>
  <si>
    <t>MILANO,OLD ROSE 170X240</t>
  </si>
  <si>
    <t>8022353784385</t>
  </si>
  <si>
    <t>MILANO,OLD ROSE 200X300</t>
  </si>
  <si>
    <t>8022353784552</t>
  </si>
  <si>
    <t xml:space="preserve">NEPALBROWN 170X240                </t>
  </si>
  <si>
    <t xml:space="preserve">TESSUTO A MANO Tappeto monocolore che riprende lo stile e le finiture dei tappeti nepalesi, Solo un occhio esperto potrebbe notarne le differenze, Inoltre la particolarità di essere tessuto con filati in Fibra di LINO rendono questo tappeto morbidissimo, I colori tenui fanno sì che possa entrare sia in ambienti moderni che in ambienti classici,                          </t>
  </si>
  <si>
    <t xml:space="preserve">lino 100%                                                             </t>
  </si>
  <si>
    <t>8022353783098</t>
  </si>
  <si>
    <t xml:space="preserve">Nepal Ivory 170X240                </t>
  </si>
  <si>
    <t>8022353784576</t>
  </si>
  <si>
    <t xml:space="preserve">NEPALLBLUE 170X240               </t>
  </si>
  <si>
    <t>Blue</t>
  </si>
  <si>
    <t>8022353784583</t>
  </si>
  <si>
    <t xml:space="preserve">NEPALLBLUE 200X300               </t>
  </si>
  <si>
    <t>8022353821639</t>
  </si>
  <si>
    <t xml:space="preserve">Nizza 938203/5555/50 160X230       </t>
  </si>
  <si>
    <t>Light Grey/green</t>
  </si>
  <si>
    <t xml:space="preserve">seta vegetale 80% - fibra acrilica 20%                                </t>
  </si>
  <si>
    <t>8022353761225</t>
  </si>
  <si>
    <t xml:space="preserve">POMPON*YELLOW 160X240              </t>
  </si>
  <si>
    <t>TAPPETO creato con VECCHI TESSUTI DI CANAPA INDIANA ed assemblato a CIUFFI DI LANA CHE DANNO IL SENSO DEL TEMPO IN MOVIMENTO, DI PARTICOLARE RILIEVO le due frange agli estremi realizzate a mano con la tecnica dell’uncinetto,  Tappeto dal sapore tribale che però racchiude un comcept artistico creativo, Bellissimo su un pavimento in Cotto o una classico parquet,</t>
  </si>
  <si>
    <t xml:space="preserve">canapa 100% - decorazioni in lana vergine                             </t>
  </si>
  <si>
    <t>8022353809231</t>
  </si>
  <si>
    <t xml:space="preserve">Riflessi 64266/6575 160X230        </t>
  </si>
  <si>
    <t>8022353770609</t>
  </si>
  <si>
    <t xml:space="preserve">Riflessi 68331/1010 160X230        </t>
  </si>
  <si>
    <t>8022353806209</t>
  </si>
  <si>
    <t xml:space="preserve">SQUAREPURPLE 200X290              </t>
  </si>
  <si>
    <t>Purple</t>
  </si>
  <si>
    <t xml:space="preserve">fibra acrilica 52% - pes 31% - cotone 17%                             </t>
  </si>
  <si>
    <t>8022353806247</t>
  </si>
  <si>
    <t xml:space="preserve">Sqare Turquoise 200X290           </t>
  </si>
  <si>
    <t>Turquoise</t>
  </si>
  <si>
    <t>8022353816796</t>
  </si>
  <si>
    <t xml:space="preserve">STRINGHE*ELECTRIC BLUE 150X250     </t>
  </si>
  <si>
    <t>Tappeto patchwork, tessuto a mano, composto da moduli di kilim in canapa</t>
  </si>
  <si>
    <t>8022353816833</t>
  </si>
  <si>
    <t xml:space="preserve">STRINGHEELECTRIC BLUE 200X300     </t>
  </si>
  <si>
    <t>8022353816819</t>
  </si>
  <si>
    <t xml:space="preserve">STRINGHEEMERALD 150X250           </t>
  </si>
  <si>
    <t>Emerald</t>
  </si>
  <si>
    <t>8022353816857</t>
  </si>
  <si>
    <t xml:space="preserve">STRINGHEEMERALD 200X300           </t>
  </si>
  <si>
    <t>Red</t>
  </si>
  <si>
    <t>TESSUTO A MANO Modermo tappeto monocolore dall’effetto  vellutato,</t>
  </si>
  <si>
    <t>8022353816499</t>
  </si>
  <si>
    <t>SOFT SHINY14A 200X300</t>
  </si>
  <si>
    <t>Peach</t>
  </si>
  <si>
    <t>8022353704536</t>
  </si>
  <si>
    <t xml:space="preserve">Venice4773/63 140X200             </t>
  </si>
  <si>
    <t>8022353768453</t>
  </si>
  <si>
    <t xml:space="preserve">VivaceSPLASH GREY 140X200-        </t>
  </si>
  <si>
    <t>8022353787782</t>
  </si>
  <si>
    <t xml:space="preserve">VivaceUZBEK CREAM 140X200         </t>
  </si>
  <si>
    <t>8022353783494</t>
  </si>
  <si>
    <t xml:space="preserve">VivaceUZBEK CREAM 160X230         </t>
  </si>
  <si>
    <t xml:space="preserve">poliestere 50%-polipropilene HS 50%                                   </t>
  </si>
  <si>
    <t>8022353819803</t>
  </si>
  <si>
    <t xml:space="preserve">Venezia 522 E060X235              </t>
  </si>
  <si>
    <t>8022353819865</t>
  </si>
  <si>
    <t xml:space="preserve">Venezia  70 X060X235              </t>
  </si>
  <si>
    <t>8022353858352</t>
  </si>
  <si>
    <t>GINEVRA AC BLU 155X230</t>
  </si>
  <si>
    <t xml:space="preserve">pes 32%-acrylic 41%-cotton 27%   </t>
  </si>
  <si>
    <t>eu</t>
  </si>
  <si>
    <t>8022353858376</t>
  </si>
  <si>
    <t>GINEVRA ER AVORIO 155X230</t>
  </si>
  <si>
    <t>8022353858383</t>
  </si>
  <si>
    <t>GINEVRA ER AVORIO 200X290</t>
  </si>
  <si>
    <t>8022353858390</t>
  </si>
  <si>
    <t>GINEVRA ER PLATINO 155X230</t>
  </si>
  <si>
    <t>Platinum</t>
  </si>
  <si>
    <t>8022353784606</t>
  </si>
  <si>
    <t>ALTEARUST 200X290</t>
  </si>
  <si>
    <t>POLIESTERE 65% VISCOSA 20% LANA 15%</t>
  </si>
  <si>
    <t>ANTALYAKAYSERY MULTI 170X240</t>
  </si>
  <si>
    <t xml:space="preserve">Tappeto annodato a mano assemblendo parti di vecchi tappeti           </t>
  </si>
  <si>
    <t xml:space="preserve">lana 100%                                                             </t>
  </si>
  <si>
    <t>8022353765384</t>
  </si>
  <si>
    <t>ANTALYA,15 200X300</t>
  </si>
  <si>
    <t>8022353815805</t>
  </si>
  <si>
    <t>ANTALYA,NEWMIX 200X300</t>
  </si>
  <si>
    <t>ANTALYA,08 170X240</t>
  </si>
  <si>
    <t xml:space="preserve">Red                        </t>
  </si>
  <si>
    <t>wool 100%</t>
  </si>
  <si>
    <t>ALTAMAREA,BEIGE 170X240</t>
  </si>
  <si>
    <t xml:space="preserve"> Beige                         </t>
  </si>
  <si>
    <t xml:space="preserve">viscose 100% </t>
  </si>
  <si>
    <t>ALTAMAREA,BEIGE 200X300</t>
  </si>
  <si>
    <t>8022353849336</t>
  </si>
  <si>
    <t>ALTAMAREA,GREY 200X300</t>
  </si>
  <si>
    <t xml:space="preserve"> wool 50% - hemp 50%                                                                                                                                                                                               </t>
  </si>
  <si>
    <t>BARBY,BLACK 158X240</t>
  </si>
  <si>
    <t>BARBY,BLACK 200X300</t>
  </si>
  <si>
    <t>BARBY,WHITE 158X240</t>
  </si>
  <si>
    <t>hemp 50% - leather 50%</t>
  </si>
  <si>
    <t>GIOTTOGARDEN 210 ROUND</t>
  </si>
  <si>
    <t>Mulricolor</t>
  </si>
  <si>
    <t xml:space="preserve">Hand-woven rug made </t>
  </si>
  <si>
    <t>50% Hemp                            50% Wool</t>
  </si>
  <si>
    <t xml:space="preserve">TURCHIA     </t>
  </si>
  <si>
    <t>BARBY,WHITE 200X300</t>
  </si>
  <si>
    <t>DAVINCI, GREY/LILLA 160X240</t>
  </si>
  <si>
    <t xml:space="preserve"> Grigio - Lilla                </t>
  </si>
  <si>
    <t>Tappeto annodato a mano ottenuto assemblando parti di vecchi tappeti t</t>
  </si>
  <si>
    <t>DAVINCI, LILLA/GREY 160X240</t>
  </si>
  <si>
    <t xml:space="preserve"> Lilla - Grigio                </t>
  </si>
  <si>
    <t>DAVINCI, TIFFANY/GREY 160X240</t>
  </si>
  <si>
    <t xml:space="preserve"> Tiffany - Grigio              </t>
  </si>
  <si>
    <t>DAVINCI, TIFFANY/GREY 200X300</t>
  </si>
  <si>
    <t>8022353811463</t>
  </si>
  <si>
    <t>DAVINCI, BLUE/EMERALD 160X240</t>
  </si>
  <si>
    <t>8022353811555</t>
  </si>
  <si>
    <t>DAVINCI,FLOWLILLA C,FR 170X235</t>
  </si>
  <si>
    <t>235</t>
  </si>
  <si>
    <t>8022353813801</t>
  </si>
  <si>
    <t>DAVINCI,FLOWLILLA C,FR 210X285</t>
  </si>
  <si>
    <t>285</t>
  </si>
  <si>
    <t>8022353813788</t>
  </si>
  <si>
    <t>DAVINCI,FLOWLILLA S,F, 170X235</t>
  </si>
  <si>
    <t>8022353811425</t>
  </si>
  <si>
    <t>DAVINCI,FLOWTIFF C,FR 170X235</t>
  </si>
  <si>
    <t>8022353813825</t>
  </si>
  <si>
    <t>DAVINCI,FLOWTIFF C,FR 210X285</t>
  </si>
  <si>
    <t>8022353813894</t>
  </si>
  <si>
    <t>ARLECCHINO NIGHT,TIFF, 170X240</t>
  </si>
  <si>
    <t>viscosa 65% - seta di bambù 35%</t>
  </si>
  <si>
    <t>8022353811456</t>
  </si>
  <si>
    <t>ARLECCHINO, GREY 160X240</t>
  </si>
  <si>
    <t>8022353811500</t>
  </si>
  <si>
    <t xml:space="preserve">ARLECCHINO FLOWERLILLA155X235     </t>
  </si>
  <si>
    <t>Tappeto tessuto a mano ottenuto assemblando parti di vecchi kilim turc</t>
  </si>
  <si>
    <t xml:space="preserve">lana 50% - canapa 50%                                                 </t>
  </si>
  <si>
    <t>8022353811432</t>
  </si>
  <si>
    <t xml:space="preserve">ARLECCHINO FLOWERTIFF155X235     </t>
  </si>
  <si>
    <t>8022353813856</t>
  </si>
  <si>
    <t xml:space="preserve">ARLECCHINO FLOWERTIFF190X285     </t>
  </si>
  <si>
    <t>OLYMPIA,170X240</t>
  </si>
  <si>
    <t xml:space="preserve">Tappeto annodato a mano 130 linee                                     </t>
  </si>
  <si>
    <t>NZ wool 65% - viscose 35%</t>
  </si>
  <si>
    <t>OLYMPIA,250X300</t>
  </si>
  <si>
    <t>8022353830129</t>
  </si>
  <si>
    <t>ET DE MILAN,CH/BROWN 200X300</t>
  </si>
  <si>
    <t>VELASCA,CHOCO/BROWN 170X240</t>
  </si>
  <si>
    <t>VELASCA,CHOCO/BROWN 200X300</t>
  </si>
  <si>
    <t>8022353830136</t>
  </si>
  <si>
    <t>PIRELLONE,CHOCO/BROWN 170X240</t>
  </si>
  <si>
    <t>8022353830143</t>
  </si>
  <si>
    <t>PIRELLONE,CHOCO/BROWN 200X300</t>
  </si>
  <si>
    <t>CHANTAL,DUSTY BLUE 200X300</t>
  </si>
  <si>
    <t xml:space="preserve"> Blu                           </t>
  </si>
  <si>
    <t xml:space="preserve">Tappeto annodato a mano                                               </t>
  </si>
  <si>
    <t>New Zealand wool 60% - bamboo silk 20% - cotton 20%</t>
  </si>
  <si>
    <t>CHANTAL,DUSTY BLUE 250X300</t>
  </si>
  <si>
    <t>8022353831478</t>
  </si>
  <si>
    <t>CHANTAL,DUSTY BLUE 170X240</t>
  </si>
  <si>
    <t>lana New Zealand 60% - seta di bambù 20% - cotone 20%</t>
  </si>
  <si>
    <t>VENERE,200X300</t>
  </si>
  <si>
    <t xml:space="preserve"> Sabbia - Rosso                </t>
  </si>
  <si>
    <t xml:space="preserve"> vegetable silk 80% - bamboo silk 20%                                                                                                                                                                              </t>
  </si>
  <si>
    <t>TESSUTO A MACCHINA Boavista è un tappeto moderno morbidissimo che si caratterizza per i suoi disegni astratti e per i colori vivaci e luminescenti, Perfetto come tappeto da soggiorno o come tappeto da camera da letto, Il suo spessore molto contenuto e la fibra corta lo rendono un tappeto molto apprezzato, Il tappeto Boavista è leggero da spostare, di facile aspirazione,</t>
  </si>
  <si>
    <t xml:space="preserve">seta vegetale 50% - ciniglia di polipropilene 50%                                 </t>
  </si>
  <si>
    <t>8022353814150</t>
  </si>
  <si>
    <t xml:space="preserve">Boavista227X/Q24 195X280           </t>
  </si>
  <si>
    <t>Blu/grey</t>
  </si>
  <si>
    <t>8022353814945</t>
  </si>
  <si>
    <t xml:space="preserve">Boavista229L/Q26 195X280           </t>
  </si>
  <si>
    <t>Turquoise/grey</t>
  </si>
  <si>
    <t>8022353814969</t>
  </si>
  <si>
    <t xml:space="preserve">Boavista229R/Q25 195X280           </t>
  </si>
  <si>
    <t>Dark Pink/Grey</t>
  </si>
  <si>
    <t>8022353821974</t>
  </si>
  <si>
    <t xml:space="preserve">Boavista 202X/Q25 160X235          </t>
  </si>
  <si>
    <t>Pink/beige</t>
  </si>
  <si>
    <t>8022353822056</t>
  </si>
  <si>
    <t xml:space="preserve">Boavista 302X/Q27 160X235          </t>
  </si>
  <si>
    <t>8022353822063</t>
  </si>
  <si>
    <t xml:space="preserve">Boavista 302X/Q27 195X280          </t>
  </si>
  <si>
    <t>8022353822087</t>
  </si>
  <si>
    <t xml:space="preserve">Boavista 202X/Q25 195X280          </t>
  </si>
  <si>
    <t>TESSUTO SU TELAIO MECCANICO</t>
  </si>
  <si>
    <t>280</t>
  </si>
  <si>
    <t>8022353812392</t>
  </si>
  <si>
    <t>BUTTERFLY,PURPLE 190X240</t>
  </si>
  <si>
    <t>cotone 66% - acrilico 22% - poliestere 12%</t>
  </si>
  <si>
    <t>8022353848995</t>
  </si>
  <si>
    <t>DECO,12X 195X280</t>
  </si>
  <si>
    <t>8022353829130</t>
  </si>
  <si>
    <t>DECO,120 E 120X180</t>
  </si>
  <si>
    <t xml:space="preserve"> Multicolore                   </t>
  </si>
  <si>
    <t>DECO,120E 200X285</t>
  </si>
  <si>
    <t>VENUS,21K/Q38 160X235</t>
  </si>
  <si>
    <t xml:space="preserve">Tappeto tessuto su telaio meccanico                                   </t>
  </si>
  <si>
    <t>viscose 45% - chenille 34% - polyester 21%</t>
  </si>
  <si>
    <t>VENUS,21K/Q38 195X280</t>
  </si>
  <si>
    <t>VENUS,90K/Q38 160X235</t>
  </si>
  <si>
    <t>VENUS,90K/Q38 195X280</t>
  </si>
  <si>
    <t>VENUS,90X/Q38 195X280</t>
  </si>
  <si>
    <t>SEA black 140x200</t>
  </si>
  <si>
    <t>TUFTED A MACCHINA</t>
  </si>
  <si>
    <t>POLIESTERE 100%</t>
  </si>
  <si>
    <t>SEA black 160x230</t>
  </si>
  <si>
    <t>SEA BLUE 140x200</t>
  </si>
  <si>
    <t>SEA BLUE 190x270</t>
  </si>
  <si>
    <t>SEA Green 140x200</t>
  </si>
  <si>
    <t>SEA RED 190x270</t>
  </si>
  <si>
    <t>SEA WHITE 140x200</t>
  </si>
  <si>
    <t>8022353729690</t>
  </si>
  <si>
    <t>ELRGANCE BLACK/PURPLE 200X300</t>
  </si>
  <si>
    <t xml:space="preserve">poliestere 100%                                                                                                                                                                                                   </t>
  </si>
  <si>
    <t xml:space="preserve">JUNGLELEOPARD 160X230             </t>
  </si>
  <si>
    <t xml:space="preserve">Tappeto  tufted a macchina                                             </t>
  </si>
  <si>
    <t xml:space="preserve">tappeti polyestere 100%                                               </t>
  </si>
  <si>
    <t xml:space="preserve">HANDWOVEN CARPET                                                          </t>
  </si>
  <si>
    <t xml:space="preserve">GLAMINK 160X230                   </t>
  </si>
  <si>
    <t xml:space="preserve">poliestere 100% con filati in lurex                                   </t>
  </si>
  <si>
    <t xml:space="preserve">GLAMPURPLE 140X200                </t>
  </si>
  <si>
    <t xml:space="preserve">GLAMPURPLE 160X230                </t>
  </si>
  <si>
    <t xml:space="preserve">GLAMPURPLE 200X300                </t>
  </si>
  <si>
    <t xml:space="preserve">GLAMSAPHIRE 160X230               </t>
  </si>
  <si>
    <t xml:space="preserve">GLAMSAPHIRE 200X300               </t>
  </si>
  <si>
    <t>ALTEA*RUST 200X290</t>
  </si>
  <si>
    <t xml:space="preserve">PREMIUMS100 LBROWN  85X160       </t>
  </si>
  <si>
    <t>Hand Tufted</t>
  </si>
  <si>
    <t>PREMIUMS110 RED 120X180</t>
  </si>
  <si>
    <t xml:space="preserve">PREMIUMS110 RED  85X160           </t>
  </si>
  <si>
    <t>SIDNEYNATURAL 200X300-</t>
  </si>
  <si>
    <t>POLIESTERE</t>
  </si>
  <si>
    <t>8022353701184</t>
  </si>
  <si>
    <t>NUALA,2200 BROWN GREEN 160X230</t>
  </si>
  <si>
    <t>8022353708114</t>
  </si>
  <si>
    <t>NUALA,2200 RUST 160X230</t>
  </si>
  <si>
    <t>Rust</t>
  </si>
  <si>
    <t xml:space="preserve">HAMPTON,90010/353570 200X290       </t>
  </si>
  <si>
    <t xml:space="preserve">MACHIN MADE                                                             </t>
  </si>
  <si>
    <t xml:space="preserve">THAO,NAT/ORANGE 180X250            </t>
  </si>
  <si>
    <t>Brown Red</t>
  </si>
  <si>
    <t xml:space="preserve">Water Hyacint 100%                                                 </t>
  </si>
  <si>
    <t xml:space="preserve">VIETNAM   </t>
  </si>
  <si>
    <t xml:space="preserve">THAO,NAT/RED 180X250               </t>
  </si>
  <si>
    <t>Rose Red</t>
  </si>
  <si>
    <t xml:space="preserve">giacinto d acqua 100%                                                 </t>
  </si>
  <si>
    <t>Dark Green</t>
  </si>
  <si>
    <t>Machine Made</t>
  </si>
  <si>
    <t xml:space="preserve">polypropylene heat-set 100%                                           </t>
  </si>
  <si>
    <t xml:space="preserve">LEWIS 98122/400099-240X340    </t>
  </si>
  <si>
    <t xml:space="preserve">LEWIS 98122/800099-200X290         </t>
  </si>
  <si>
    <t xml:space="preserve">LEWIS 98122/800099-240X340         </t>
  </si>
  <si>
    <t xml:space="preserve">LEWIS 98170/100299-200X290         </t>
  </si>
  <si>
    <t>Red Brown</t>
  </si>
  <si>
    <t xml:space="preserve">LEWIS 98170/100299-240X340         </t>
  </si>
  <si>
    <t xml:space="preserve">LEWIS 98185/300596-160X230    </t>
  </si>
  <si>
    <t>Abaca 100%</t>
  </si>
  <si>
    <t>FILIPPINE</t>
  </si>
  <si>
    <t xml:space="preserve">JUMBO WHITE 140X200          </t>
  </si>
  <si>
    <t>8022353343209</t>
  </si>
  <si>
    <t>JUMBO,ORANGE 200X300</t>
  </si>
  <si>
    <t xml:space="preserve">abaca 100%                                                                                                                                                                                                        </t>
  </si>
  <si>
    <t>PHILIPPINES</t>
  </si>
  <si>
    <t>8022353343087</t>
  </si>
  <si>
    <t>JUMBO,WHITE 200X300</t>
  </si>
  <si>
    <t xml:space="preserve">polypropylene 100%                                           </t>
  </si>
  <si>
    <t xml:space="preserve">DAFNE 662/E 240X340                </t>
  </si>
  <si>
    <t xml:space="preserve">DAFNE 662/H 240X340                </t>
  </si>
  <si>
    <t xml:space="preserve">DAFNE 662/W 200X285                </t>
  </si>
  <si>
    <t xml:space="preserve">DAFNE 662/W 240X340                </t>
  </si>
  <si>
    <t xml:space="preserve">DAFNE 662/Y 240X340                </t>
  </si>
  <si>
    <t xml:space="preserve">polipropilene 100%                                                                                                                                                                                                </t>
  </si>
  <si>
    <t>8022353833762</t>
  </si>
  <si>
    <t>DAFNE,663/W 240X340</t>
  </si>
  <si>
    <t>CALYPSO ANANAS B,217K 160X230</t>
  </si>
  <si>
    <t xml:space="preserve"> jacquard woven tapestries - outdoor                                                                                                                                                                               </t>
  </si>
  <si>
    <t xml:space="preserve"> pp 77%-polyester 23%                                                                                                                                                                                              </t>
  </si>
  <si>
    <t>CALYPSO ANANAS B,217K 300X400</t>
  </si>
  <si>
    <t>CALYPSO ANANAS T,217L 160X230</t>
  </si>
  <si>
    <t>CALYPSO ANANAS T,217L 300X400</t>
  </si>
  <si>
    <t>8022353862144</t>
  </si>
  <si>
    <t>LOHAS ,FLOWER 200 ROUND</t>
  </si>
  <si>
    <t xml:space="preserve">STUOIA                                                                                                                                                                           </t>
  </si>
  <si>
    <t>juta 100%</t>
  </si>
  <si>
    <t>8022353862151</t>
  </si>
  <si>
    <t>LOHAS, CIRCLE 200 ROUND</t>
  </si>
  <si>
    <t>RETAIL PRICE                      Senza iva</t>
  </si>
  <si>
    <t>Stock</t>
  </si>
  <si>
    <t>78502</t>
  </si>
  <si>
    <t>78509</t>
  </si>
  <si>
    <t>78503</t>
  </si>
  <si>
    <t>81577</t>
  </si>
  <si>
    <t>81578</t>
  </si>
  <si>
    <t>83191</t>
  </si>
  <si>
    <t>83200</t>
  </si>
  <si>
    <t>85596</t>
  </si>
  <si>
    <t>85335</t>
  </si>
  <si>
    <t>83655</t>
  </si>
  <si>
    <t>83656</t>
  </si>
  <si>
    <t>12162</t>
  </si>
  <si>
    <t>33047</t>
  </si>
  <si>
    <t>33052</t>
  </si>
  <si>
    <t>22018</t>
  </si>
  <si>
    <t>22020</t>
  </si>
  <si>
    <t>22756</t>
  </si>
  <si>
    <t>22759</t>
  </si>
  <si>
    <t>12303</t>
  </si>
  <si>
    <t>17050</t>
  </si>
  <si>
    <t>16333</t>
  </si>
  <si>
    <t>16335</t>
  </si>
  <si>
    <t>16329</t>
  </si>
  <si>
    <t>54488</t>
  </si>
  <si>
    <t>46780</t>
  </si>
  <si>
    <t>23559</t>
  </si>
  <si>
    <t>82849</t>
  </si>
  <si>
    <t>82850</t>
  </si>
  <si>
    <t>82852</t>
  </si>
  <si>
    <t>82854</t>
  </si>
  <si>
    <t>82855</t>
  </si>
  <si>
    <t>82856</t>
  </si>
  <si>
    <t>83419</t>
  </si>
  <si>
    <t>82966</t>
  </si>
  <si>
    <t>83420</t>
  </si>
  <si>
    <t>80689</t>
  </si>
  <si>
    <t>80742</t>
  </si>
  <si>
    <t>80695</t>
  </si>
  <si>
    <t>76179</t>
  </si>
  <si>
    <t>76087</t>
  </si>
  <si>
    <t>76153</t>
  </si>
  <si>
    <t>83805</t>
  </si>
  <si>
    <t>83806</t>
  </si>
  <si>
    <t>83461</t>
  </si>
  <si>
    <t>83462</t>
  </si>
  <si>
    <t>83043</t>
  </si>
  <si>
    <t>81781</t>
  </si>
  <si>
    <t>83460</t>
  </si>
  <si>
    <t>82572</t>
  </si>
  <si>
    <t>83457</t>
  </si>
  <si>
    <t>81835</t>
  </si>
  <si>
    <t>82533</t>
  </si>
  <si>
    <t>81834</t>
  </si>
  <si>
    <t>29677</t>
  </si>
  <si>
    <t>82941</t>
  </si>
  <si>
    <t>82614</t>
  </si>
  <si>
    <t>77297</t>
  </si>
  <si>
    <t>76385</t>
  </si>
  <si>
    <t>76369</t>
  </si>
  <si>
    <t>76550</t>
  </si>
  <si>
    <t>76158</t>
  </si>
  <si>
    <t>76893</t>
  </si>
  <si>
    <t>76894</t>
  </si>
  <si>
    <t>62417</t>
  </si>
  <si>
    <t>62425</t>
  </si>
  <si>
    <t>84146</t>
  </si>
  <si>
    <t>82613</t>
  </si>
  <si>
    <t>99001</t>
  </si>
  <si>
    <t>99013</t>
  </si>
  <si>
    <t>99015</t>
  </si>
  <si>
    <t>86214</t>
  </si>
  <si>
    <t>86215</t>
  </si>
  <si>
    <t>Codice prodott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</si>
</sst>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quot;€&quot;"/>
    <numFmt numFmtId="165" formatCode="#,###.00"/>
  </numFmts>
  <fonts count="8">
    <font>
      <sz val="10"/>
      <color indexed="8"/>
      <name val="Helvetica Neue"/>
    </font>
    <font>
      <sz val="10"/>
      <name val="Arial"/>
      <family val="2"/>
    </font>
    <font>
      <sz val="9"/>
      <color indexed="8"/>
      <name val="Verdana"/>
      <family val="2"/>
    </font>
    <font>
      <b/>
      <sz val="9"/>
      <color indexed="8"/>
      <name val="Verdana"/>
      <family val="2"/>
    </font>
    <font>
      <b/>
      <sz val="9"/>
      <color indexed="9"/>
      <name val="Verdana"/>
      <family val="2"/>
    </font>
    <font>
      <b/>
      <sz val="9"/>
      <name val="Verdana"/>
      <family val="2"/>
    </font>
    <font>
      <b/>
      <sz val="9"/>
      <color indexed="9"/>
      <name val="Verdana"/>
      <family val="2"/>
    </font>
    <font>
      <sz val="9"/>
      <name val="Verdana"/>
      <family val="2"/>
    </font>
  </fonts>
  <fills count="11">
    <fill>
      <patternFill patternType="none"/>
    </fill>
    <fill>
      <patternFill patternType="gray125"/>
    </fill>
    <fill>
      <patternFill patternType="solid">
        <fgColor indexed="9"/>
      </patternFill>
    </fill>
    <fill>
      <patternFill patternType="solid">
        <fgColor indexed="51"/>
        <bgColor indexed="64"/>
      </patternFill>
    </fill>
    <fill>
      <patternFill patternType="solid">
        <fgColor indexed="8"/>
      </patternFill>
    </fill>
    <fill>
      <patternFill patternType="solid">
        <fgColor indexed="10"/>
      </patternFill>
    </fill>
    <fill>
      <patternFill patternType="solid">
        <fgColor indexed="8"/>
        <bgColor indexed="64"/>
      </patternFill>
    </fill>
    <fill>
      <patternFill patternType="solid">
        <fgColor indexed="42"/>
        <bgColor indexed="64"/>
      </patternFill>
    </fill>
    <fill>
      <patternFill patternType="solid">
        <fgColor indexed="57"/>
        <bgColor indexed="64"/>
      </patternFill>
    </fill>
    <fill>
      <patternFill patternType="solid">
        <fgColor indexed="18"/>
        <bgColor indexed="64"/>
      </patternFill>
    </fill>
    <fill>
      <patternFill patternType="solid">
        <fgColor indexed="43"/>
        <bgColor indexed="64"/>
      </patternFill>
    </fill>
  </fills>
  <borders count="10">
    <border>
      <left/>
      <right/>
      <top/>
      <bottom/>
      <diagonal/>
    </border>
    <border>
      <left style="thin">
        <color indexed="16"/>
      </left>
      <right style="thin">
        <color indexed="16"/>
      </right>
      <top style="thin">
        <color indexed="16"/>
      </top>
      <bottom style="thin">
        <color indexed="16"/>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right style="thin">
        <color indexed="10"/>
      </right>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6"/>
      </left>
      <right/>
      <top style="thin">
        <color indexed="16"/>
      </top>
      <bottom style="thin">
        <color indexed="16"/>
      </bottom>
      <diagonal/>
    </border>
    <border>
      <left style="thin">
        <color indexed="16"/>
      </left>
      <right style="thin">
        <color indexed="16"/>
      </right>
      <top style="thin">
        <color indexed="10"/>
      </top>
      <bottom style="thin">
        <color indexed="16"/>
      </bottom>
      <diagonal/>
    </border>
    <border>
      <left style="thin">
        <color indexed="64"/>
      </left>
      <right style="thin">
        <color indexed="64"/>
      </right>
      <top style="thin">
        <color indexed="64"/>
      </top>
      <bottom style="thin">
        <color indexed="64"/>
      </bottom>
      <diagonal/>
    </border>
  </borders>
  <cellStyleXfs count="2">
    <xf numFmtId="0" fontId="0" fillId="0" borderId="0" applyNumberFormat="0" applyFill="0" applyBorder="0" applyProtection="0">
      <alignment vertical="top" wrapText="1"/>
    </xf>
    <xf numFmtId="0" fontId="1" fillId="0" borderId="0"/>
  </cellStyleXfs>
  <cellXfs count="51">
    <xf numFmtId="0" fontId="0" fillId="0" borderId="0" xfId="0">
      <alignment vertical="top" wrapText="1"/>
    </xf>
    <xf numFmtId="0" fontId="2" fillId="0" borderId="0" xfId="0" applyNumberFormat="1" applyFont="1" applyAlignment="1">
      <alignment horizontal="center" vertical="center" wrapText="1"/>
    </xf>
    <xf numFmtId="1" fontId="3" fillId="3" borderId="0" xfId="0" applyNumberFormat="1" applyFont="1" applyFill="1" applyAlignment="1">
      <alignment horizontal="center" vertical="center" wrapText="1"/>
    </xf>
    <xf numFmtId="2" fontId="2" fillId="0" borderId="0" xfId="0" applyNumberFormat="1" applyFont="1" applyAlignment="1">
      <alignment horizontal="center" vertical="center" wrapText="1"/>
    </xf>
    <xf numFmtId="0" fontId="2" fillId="0" borderId="0" xfId="0" applyFont="1" applyAlignment="1">
      <alignment horizontal="center" vertical="center" wrapText="1"/>
    </xf>
    <xf numFmtId="49" fontId="4" fillId="4" borderId="2"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wrapText="1"/>
    </xf>
    <xf numFmtId="49" fontId="4" fillId="4" borderId="4" xfId="0" applyNumberFormat="1" applyFont="1" applyFill="1" applyBorder="1" applyAlignment="1">
      <alignment horizontal="center" vertical="center" wrapText="1"/>
    </xf>
    <xf numFmtId="49" fontId="4" fillId="4" borderId="5" xfId="0" applyNumberFormat="1" applyFont="1" applyFill="1" applyBorder="1" applyAlignment="1">
      <alignment horizontal="center" vertical="center" wrapText="1"/>
    </xf>
    <xf numFmtId="49" fontId="4" fillId="4" borderId="6" xfId="0" applyNumberFormat="1"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49" fontId="2" fillId="5" borderId="1" xfId="0" applyNumberFormat="1" applyFont="1" applyFill="1" applyBorder="1" applyAlignment="1">
      <alignment horizontal="center" vertical="center" wrapText="1"/>
    </xf>
    <xf numFmtId="2" fontId="2" fillId="5" borderId="1" xfId="0" applyNumberFormat="1" applyFont="1" applyFill="1" applyBorder="1" applyAlignment="1">
      <alignment horizontal="center" vertical="center" wrapText="1"/>
    </xf>
    <xf numFmtId="2" fontId="2" fillId="2" borderId="7"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2" fillId="5" borderId="1" xfId="0" applyNumberFormat="1" applyFont="1" applyFill="1" applyBorder="1" applyAlignment="1">
      <alignment horizontal="center" vertical="center" wrapText="1"/>
    </xf>
    <xf numFmtId="0" fontId="2" fillId="5" borderId="1" xfId="0" applyFont="1" applyFill="1" applyBorder="1" applyAlignment="1">
      <alignment horizontal="center" vertical="center" wrapText="1"/>
    </xf>
    <xf numFmtId="2" fontId="2" fillId="5" borderId="7" xfId="0" applyNumberFormat="1" applyFont="1" applyFill="1" applyBorder="1" applyAlignment="1">
      <alignment horizontal="center" vertical="center" wrapText="1"/>
    </xf>
    <xf numFmtId="3" fontId="2" fillId="5" borderId="1" xfId="0" applyNumberFormat="1" applyFont="1" applyFill="1" applyBorder="1" applyAlignment="1">
      <alignment horizontal="center" vertical="center" wrapText="1"/>
    </xf>
    <xf numFmtId="0" fontId="2" fillId="0" borderId="0" xfId="0" applyNumberFormat="1" applyFont="1" applyBorder="1" applyAlignment="1">
      <alignment horizontal="center" vertical="center" wrapText="1"/>
    </xf>
    <xf numFmtId="1" fontId="4" fillId="6" borderId="2" xfId="0" applyNumberFormat="1" applyFont="1" applyFill="1" applyBorder="1" applyAlignment="1">
      <alignment horizontal="center" vertical="center" wrapText="1"/>
    </xf>
    <xf numFmtId="1" fontId="3" fillId="7" borderId="8" xfId="0" applyNumberFormat="1" applyFont="1" applyFill="1" applyBorder="1" applyAlignment="1">
      <alignment horizontal="center" vertical="center" wrapText="1"/>
    </xf>
    <xf numFmtId="1" fontId="3" fillId="0" borderId="0" xfId="0" applyNumberFormat="1" applyFont="1" applyBorder="1" applyAlignment="1">
      <alignment horizontal="center" vertical="center" wrapText="1"/>
    </xf>
    <xf numFmtId="1" fontId="3" fillId="0" borderId="0" xfId="0" applyNumberFormat="1" applyFont="1" applyAlignment="1">
      <alignment horizontal="center" vertical="center" wrapText="1"/>
    </xf>
    <xf numFmtId="0" fontId="5" fillId="0" borderId="0" xfId="1" applyFont="1" applyAlignment="1">
      <alignment horizontal="center" vertical="center"/>
    </xf>
    <xf numFmtId="2" fontId="5" fillId="0" borderId="0" xfId="1" applyNumberFormat="1" applyFont="1" applyAlignment="1">
      <alignment horizontal="center" vertical="center"/>
    </xf>
    <xf numFmtId="1" fontId="5" fillId="0" borderId="0" xfId="1" applyNumberFormat="1" applyFont="1" applyAlignment="1">
      <alignment horizontal="center" vertical="center"/>
    </xf>
    <xf numFmtId="164" fontId="5" fillId="0" borderId="0" xfId="1" applyNumberFormat="1" applyFont="1" applyAlignment="1">
      <alignment horizontal="center" vertical="center"/>
    </xf>
    <xf numFmtId="164" fontId="5" fillId="3" borderId="0" xfId="1" applyNumberFormat="1" applyFont="1" applyFill="1" applyAlignment="1">
      <alignment horizontal="center" vertical="center"/>
    </xf>
    <xf numFmtId="0" fontId="6" fillId="6" borderId="0" xfId="1" applyFont="1" applyFill="1" applyAlignment="1">
      <alignment horizontal="center" vertical="center" wrapText="1"/>
    </xf>
    <xf numFmtId="2" fontId="6" fillId="6" borderId="0" xfId="1" applyNumberFormat="1" applyFont="1" applyFill="1" applyAlignment="1">
      <alignment horizontal="center" vertical="center" wrapText="1"/>
    </xf>
    <xf numFmtId="1" fontId="6" fillId="6" borderId="0" xfId="1" applyNumberFormat="1" applyFont="1" applyFill="1" applyAlignment="1">
      <alignment horizontal="center" vertical="center" wrapText="1"/>
    </xf>
    <xf numFmtId="164" fontId="6" fillId="6" borderId="0" xfId="1" applyNumberFormat="1" applyFont="1" applyFill="1" applyAlignment="1">
      <alignment horizontal="center" vertical="center" wrapText="1"/>
    </xf>
    <xf numFmtId="0" fontId="5" fillId="0" borderId="0" xfId="1" applyFont="1" applyAlignment="1">
      <alignment horizontal="center" vertical="center" wrapText="1"/>
    </xf>
    <xf numFmtId="0" fontId="7" fillId="0" borderId="0" xfId="1" applyFont="1" applyAlignment="1">
      <alignment horizontal="center" vertical="center"/>
    </xf>
    <xf numFmtId="49" fontId="7" fillId="0" borderId="0" xfId="1" applyNumberFormat="1" applyFont="1" applyAlignment="1">
      <alignment horizontal="center" vertical="center"/>
    </xf>
    <xf numFmtId="1" fontId="7" fillId="0" borderId="0" xfId="1" applyNumberFormat="1" applyFont="1" applyAlignment="1">
      <alignment horizontal="center" vertical="center"/>
    </xf>
    <xf numFmtId="165" fontId="7" fillId="0" borderId="0" xfId="1" applyNumberFormat="1" applyFont="1" applyAlignment="1">
      <alignment horizontal="center" vertical="center"/>
    </xf>
    <xf numFmtId="164" fontId="7" fillId="0" borderId="0" xfId="1" applyNumberFormat="1" applyFont="1" applyAlignment="1">
      <alignment horizontal="center" vertical="center"/>
    </xf>
    <xf numFmtId="164" fontId="7" fillId="3" borderId="0" xfId="1" applyNumberFormat="1" applyFont="1" applyFill="1" applyAlignment="1">
      <alignment horizontal="center" vertical="center"/>
    </xf>
    <xf numFmtId="2" fontId="7" fillId="0" borderId="0" xfId="1" applyNumberFormat="1" applyFont="1" applyAlignment="1">
      <alignment horizontal="center" vertical="center"/>
    </xf>
    <xf numFmtId="0" fontId="5" fillId="7" borderId="0" xfId="1" applyFont="1" applyFill="1" applyAlignment="1">
      <alignment horizontal="center" vertical="center"/>
    </xf>
    <xf numFmtId="0" fontId="7" fillId="7" borderId="0" xfId="1" applyFont="1" applyFill="1" applyAlignment="1">
      <alignment horizontal="center" vertical="center"/>
    </xf>
    <xf numFmtId="0" fontId="5" fillId="7" borderId="0" xfId="1" applyFont="1" applyFill="1" applyAlignment="1">
      <alignment horizontal="center" vertical="center" wrapText="1"/>
    </xf>
    <xf numFmtId="164" fontId="7" fillId="7" borderId="0" xfId="1" applyNumberFormat="1" applyFont="1" applyFill="1" applyAlignment="1">
      <alignment horizontal="center" vertical="center"/>
    </xf>
    <xf numFmtId="164" fontId="5" fillId="8" borderId="0" xfId="1" applyNumberFormat="1" applyFont="1" applyFill="1" applyAlignment="1">
      <alignment horizontal="center" vertical="center"/>
    </xf>
    <xf numFmtId="0" fontId="5" fillId="9" borderId="0" xfId="1" applyFont="1" applyFill="1" applyAlignment="1">
      <alignment horizontal="center" vertical="center" wrapText="1"/>
    </xf>
    <xf numFmtId="164" fontId="2" fillId="10" borderId="9" xfId="0" applyNumberFormat="1" applyFont="1" applyFill="1" applyBorder="1" applyAlignment="1">
      <alignment horizontal="center" vertical="center" wrapText="1"/>
    </xf>
    <xf numFmtId="164" fontId="4" fillId="6" borderId="9" xfId="0" applyNumberFormat="1" applyFont="1" applyFill="1" applyBorder="1" applyAlignment="1">
      <alignment horizontal="center" vertical="center" wrapText="1"/>
    </xf>
    <xf numFmtId="164" fontId="3" fillId="10" borderId="9" xfId="0" applyNumberFormat="1" applyFont="1" applyFill="1" applyBorder="1" applyAlignment="1">
      <alignment horizontal="center" vertical="center" wrapText="1"/>
    </xf>
  </cellXfs>
  <cellStyles count="2">
    <cellStyle name="Normal" xfId="0" builtinId="0"/>
    <cellStyle name="Normale 2" xfId="1"/>
  </cellStyles>
  <dxfs count="0"/>
  <tableStyles count="0"/>
  <colors>
    <indexedColors>
      <rgbColor rgb="00000000"/>
      <rgbColor rgb="00FFFFFF"/>
      <rgbColor rgb="00FF0000"/>
      <rgbColor rgb="0000FF00"/>
      <rgbColor rgb="000000FF"/>
      <rgbColor rgb="00FFFF00"/>
      <rgbColor rgb="00FF00FF"/>
      <rgbColor rgb="0000FFFF"/>
      <rgbColor rgb="00000000"/>
      <rgbColor rgb="00FEFEFE"/>
      <rgbColor rgb="00FEFEFE"/>
      <rgbColor rgb="00525252"/>
      <rgbColor rgb="00A7A7A7"/>
      <rgbColor rgb="000075B9"/>
      <rgbColor rgb="0098185E"/>
      <rgbColor rgb="00007B76"/>
      <rgbColor rgb="00ADADAD"/>
      <rgbColor rgb="00A8A8A8"/>
      <rgbColor rgb="00FF2600"/>
      <rgbColor rgb="00CB297B"/>
      <rgbColor rgb="00FE634D"/>
      <rgbColor rgb="00FF968C"/>
      <rgbColor rgb="00ED220B"/>
      <rgbColor rgb="00A5A5A5"/>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16" Type="http://schemas.openxmlformats.org/officeDocument/2006/relationships/image" Target="../media/image216.jpeg"/><Relationship Id="rId211" Type="http://schemas.openxmlformats.org/officeDocument/2006/relationships/image" Target="../media/image21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jpeg"/><Relationship Id="rId201" Type="http://schemas.openxmlformats.org/officeDocument/2006/relationships/image" Target="../media/image201.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19" Type="http://schemas.openxmlformats.org/officeDocument/2006/relationships/image" Target="../media/image19.jpeg"/><Relationship Id="rId14" Type="http://schemas.openxmlformats.org/officeDocument/2006/relationships/image" Target="../media/image14.pn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5" Type="http://schemas.openxmlformats.org/officeDocument/2006/relationships/image" Target="../media/image25.pn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pn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6" Type="http://schemas.openxmlformats.org/officeDocument/2006/relationships/image" Target="../media/image26.pn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s>
</file>

<file path=xl/drawings/drawing1.xml><?xml version="1.0" encoding="utf-8"?>
<xdr:wsDr xmlns:xdr="http://schemas.openxmlformats.org/drawingml/2006/spreadsheetDrawing" xmlns:a="http://schemas.openxmlformats.org/drawingml/2006/main">
  <xdr:twoCellAnchor>
    <xdr:from>
      <xdr:col>1</xdr:col>
      <xdr:colOff>285750</xdr:colOff>
      <xdr:row>70</xdr:row>
      <xdr:rowOff>123825</xdr:rowOff>
    </xdr:from>
    <xdr:to>
      <xdr:col>1</xdr:col>
      <xdr:colOff>1676400</xdr:colOff>
      <xdr:row>70</xdr:row>
      <xdr:rowOff>1019175</xdr:rowOff>
    </xdr:to>
    <xdr:pic>
      <xdr:nvPicPr>
        <xdr:cNvPr id="1025" name="99050 Amalfi 32058_6382 80X150.jpg" descr="99050 Amalfi 32058_6382 80X150.jpg"/>
        <xdr:cNvPicPr>
          <a:picLocks/>
        </xdr:cNvPicPr>
      </xdr:nvPicPr>
      <xdr:blipFill>
        <a:blip xmlns:r="http://schemas.openxmlformats.org/officeDocument/2006/relationships" r:embed="rId1" cstate="print"/>
        <a:srcRect t="2769" b="13564"/>
        <a:stretch>
          <a:fillRect/>
        </a:stretch>
      </xdr:blipFill>
      <xdr:spPr bwMode="auto">
        <a:xfrm>
          <a:off x="1285875" y="74018775"/>
          <a:ext cx="1390650" cy="895350"/>
        </a:xfrm>
        <a:prstGeom prst="rect">
          <a:avLst/>
        </a:prstGeom>
        <a:noFill/>
        <a:ln w="12700">
          <a:noFill/>
          <a:miter lim="400000"/>
          <a:headEnd/>
          <a:tailEnd/>
        </a:ln>
      </xdr:spPr>
    </xdr:pic>
    <xdr:clientData/>
  </xdr:twoCellAnchor>
  <xdr:twoCellAnchor>
    <xdr:from>
      <xdr:col>1</xdr:col>
      <xdr:colOff>323850</xdr:colOff>
      <xdr:row>69</xdr:row>
      <xdr:rowOff>0</xdr:rowOff>
    </xdr:from>
    <xdr:to>
      <xdr:col>1</xdr:col>
      <xdr:colOff>1647825</xdr:colOff>
      <xdr:row>69</xdr:row>
      <xdr:rowOff>0</xdr:rowOff>
    </xdr:to>
    <xdr:pic>
      <xdr:nvPicPr>
        <xdr:cNvPr id="1026" name="82186 AMALFI 32743_5237 67x140.jpg" descr="82186 AMALFI 32743_5237 67x140.jpg"/>
        <xdr:cNvPicPr>
          <a:picLocks/>
        </xdr:cNvPicPr>
      </xdr:nvPicPr>
      <xdr:blipFill>
        <a:blip xmlns:r="http://schemas.openxmlformats.org/officeDocument/2006/relationships" r:embed="rId2"/>
        <a:srcRect t="192" b="191"/>
        <a:stretch>
          <a:fillRect/>
        </a:stretch>
      </xdr:blipFill>
      <xdr:spPr bwMode="auto">
        <a:xfrm>
          <a:off x="1323975" y="72818625"/>
          <a:ext cx="1323975" cy="0"/>
        </a:xfrm>
        <a:prstGeom prst="rect">
          <a:avLst/>
        </a:prstGeom>
        <a:noFill/>
        <a:ln w="12700">
          <a:noFill/>
          <a:miter lim="400000"/>
          <a:headEnd/>
          <a:tailEnd/>
        </a:ln>
      </xdr:spPr>
    </xdr:pic>
    <xdr:clientData/>
  </xdr:twoCellAnchor>
  <xdr:twoCellAnchor>
    <xdr:from>
      <xdr:col>1</xdr:col>
      <xdr:colOff>333375</xdr:colOff>
      <xdr:row>72</xdr:row>
      <xdr:rowOff>171450</xdr:rowOff>
    </xdr:from>
    <xdr:to>
      <xdr:col>1</xdr:col>
      <xdr:colOff>1628775</xdr:colOff>
      <xdr:row>72</xdr:row>
      <xdr:rowOff>971550</xdr:rowOff>
    </xdr:to>
    <xdr:pic>
      <xdr:nvPicPr>
        <xdr:cNvPr id="1027" name="99014 Amalfi 32092_6224 80X150.jpg" descr="99014 Amalfi 32092_6224 80X150.jpg"/>
        <xdr:cNvPicPr>
          <a:picLocks/>
        </xdr:cNvPicPr>
      </xdr:nvPicPr>
      <xdr:blipFill>
        <a:blip xmlns:r="http://schemas.openxmlformats.org/officeDocument/2006/relationships" r:embed="rId3" cstate="print"/>
        <a:srcRect t="13554" b="159"/>
        <a:stretch>
          <a:fillRect/>
        </a:stretch>
      </xdr:blipFill>
      <xdr:spPr bwMode="auto">
        <a:xfrm>
          <a:off x="1333500" y="76219050"/>
          <a:ext cx="1295400" cy="800100"/>
        </a:xfrm>
        <a:prstGeom prst="rect">
          <a:avLst/>
        </a:prstGeom>
        <a:noFill/>
        <a:ln w="12700">
          <a:noFill/>
          <a:miter lim="400000"/>
          <a:headEnd/>
          <a:tailEnd/>
        </a:ln>
      </xdr:spPr>
    </xdr:pic>
    <xdr:clientData/>
  </xdr:twoCellAnchor>
  <xdr:twoCellAnchor>
    <xdr:from>
      <xdr:col>1</xdr:col>
      <xdr:colOff>342900</xdr:colOff>
      <xdr:row>76</xdr:row>
      <xdr:rowOff>104775</xdr:rowOff>
    </xdr:from>
    <xdr:to>
      <xdr:col>1</xdr:col>
      <xdr:colOff>1647825</xdr:colOff>
      <xdr:row>76</xdr:row>
      <xdr:rowOff>1038225</xdr:rowOff>
    </xdr:to>
    <xdr:pic>
      <xdr:nvPicPr>
        <xdr:cNvPr id="1028" name="99050 Amalfi 32058_6382 80X150.jpg" descr="99050 Amalfi 32058_6382 80X150.jpg"/>
        <xdr:cNvPicPr>
          <a:picLocks/>
        </xdr:cNvPicPr>
      </xdr:nvPicPr>
      <xdr:blipFill>
        <a:blip xmlns:r="http://schemas.openxmlformats.org/officeDocument/2006/relationships" r:embed="rId1" cstate="print"/>
        <a:srcRect t="2771" b="2768"/>
        <a:stretch>
          <a:fillRect/>
        </a:stretch>
      </xdr:blipFill>
      <xdr:spPr bwMode="auto">
        <a:xfrm>
          <a:off x="1343025" y="80457675"/>
          <a:ext cx="1304925" cy="933450"/>
        </a:xfrm>
        <a:prstGeom prst="rect">
          <a:avLst/>
        </a:prstGeom>
        <a:noFill/>
        <a:ln w="12700">
          <a:noFill/>
          <a:miter lim="400000"/>
          <a:headEnd/>
          <a:tailEnd/>
        </a:ln>
      </xdr:spPr>
    </xdr:pic>
    <xdr:clientData/>
  </xdr:twoCellAnchor>
  <xdr:twoCellAnchor>
    <xdr:from>
      <xdr:col>1</xdr:col>
      <xdr:colOff>323850</xdr:colOff>
      <xdr:row>77</xdr:row>
      <xdr:rowOff>66675</xdr:rowOff>
    </xdr:from>
    <xdr:to>
      <xdr:col>1</xdr:col>
      <xdr:colOff>1647825</xdr:colOff>
      <xdr:row>77</xdr:row>
      <xdr:rowOff>1000125</xdr:rowOff>
    </xdr:to>
    <xdr:pic>
      <xdr:nvPicPr>
        <xdr:cNvPr id="1029" name="99050 Amalfi 32058_6382 80X150.jpg" descr="99050 Amalfi 32058_6382 80X150.jpg"/>
        <xdr:cNvPicPr>
          <a:picLocks/>
        </xdr:cNvPicPr>
      </xdr:nvPicPr>
      <xdr:blipFill>
        <a:blip xmlns:r="http://schemas.openxmlformats.org/officeDocument/2006/relationships" r:embed="rId1" cstate="print"/>
        <a:srcRect t="2771" b="2766"/>
        <a:stretch>
          <a:fillRect/>
        </a:stretch>
      </xdr:blipFill>
      <xdr:spPr bwMode="auto">
        <a:xfrm>
          <a:off x="1323975" y="81495900"/>
          <a:ext cx="1323975" cy="933450"/>
        </a:xfrm>
        <a:prstGeom prst="rect">
          <a:avLst/>
        </a:prstGeom>
        <a:noFill/>
        <a:ln w="12700">
          <a:noFill/>
          <a:miter lim="400000"/>
          <a:headEnd/>
          <a:tailEnd/>
        </a:ln>
      </xdr:spPr>
    </xdr:pic>
    <xdr:clientData/>
  </xdr:twoCellAnchor>
  <xdr:twoCellAnchor>
    <xdr:from>
      <xdr:col>1</xdr:col>
      <xdr:colOff>295275</xdr:colOff>
      <xdr:row>78</xdr:row>
      <xdr:rowOff>123825</xdr:rowOff>
    </xdr:from>
    <xdr:to>
      <xdr:col>1</xdr:col>
      <xdr:colOff>1619250</xdr:colOff>
      <xdr:row>78</xdr:row>
      <xdr:rowOff>1057275</xdr:rowOff>
    </xdr:to>
    <xdr:pic>
      <xdr:nvPicPr>
        <xdr:cNvPr id="1030" name="76889 ARGO LAVERNE MULTI 200X300.jpg" descr="76889 ARGO LAVERNE MULTI 200X300.jpg"/>
        <xdr:cNvPicPr>
          <a:picLocks/>
        </xdr:cNvPicPr>
      </xdr:nvPicPr>
      <xdr:blipFill>
        <a:blip xmlns:r="http://schemas.openxmlformats.org/officeDocument/2006/relationships" r:embed="rId4" cstate="print"/>
        <a:srcRect l="3700" r="3699"/>
        <a:stretch>
          <a:fillRect/>
        </a:stretch>
      </xdr:blipFill>
      <xdr:spPr bwMode="auto">
        <a:xfrm>
          <a:off x="1295400" y="82629375"/>
          <a:ext cx="1323975" cy="933450"/>
        </a:xfrm>
        <a:prstGeom prst="rect">
          <a:avLst/>
        </a:prstGeom>
        <a:noFill/>
        <a:ln w="12700">
          <a:noFill/>
          <a:miter lim="400000"/>
          <a:headEnd/>
          <a:tailEnd/>
        </a:ln>
      </xdr:spPr>
    </xdr:pic>
    <xdr:clientData/>
  </xdr:twoCellAnchor>
  <xdr:twoCellAnchor>
    <xdr:from>
      <xdr:col>1</xdr:col>
      <xdr:colOff>352425</xdr:colOff>
      <xdr:row>79</xdr:row>
      <xdr:rowOff>180975</xdr:rowOff>
    </xdr:from>
    <xdr:to>
      <xdr:col>1</xdr:col>
      <xdr:colOff>1590675</xdr:colOff>
      <xdr:row>80</xdr:row>
      <xdr:rowOff>0</xdr:rowOff>
    </xdr:to>
    <xdr:pic>
      <xdr:nvPicPr>
        <xdr:cNvPr id="1031" name="image.jpg" descr="image.jpg"/>
        <xdr:cNvPicPr>
          <a:picLocks/>
        </xdr:cNvPicPr>
      </xdr:nvPicPr>
      <xdr:blipFill>
        <a:blip xmlns:r="http://schemas.openxmlformats.org/officeDocument/2006/relationships" r:embed="rId5" cstate="print"/>
        <a:srcRect/>
        <a:stretch>
          <a:fillRect/>
        </a:stretch>
      </xdr:blipFill>
      <xdr:spPr bwMode="auto">
        <a:xfrm>
          <a:off x="1352550" y="83762850"/>
          <a:ext cx="1238250" cy="895350"/>
        </a:xfrm>
        <a:prstGeom prst="rect">
          <a:avLst/>
        </a:prstGeom>
        <a:noFill/>
        <a:ln w="12700">
          <a:noFill/>
          <a:miter lim="400000"/>
          <a:headEnd/>
          <a:tailEnd/>
        </a:ln>
      </xdr:spPr>
    </xdr:pic>
    <xdr:clientData/>
  </xdr:twoCellAnchor>
  <xdr:twoCellAnchor>
    <xdr:from>
      <xdr:col>1</xdr:col>
      <xdr:colOff>381000</xdr:colOff>
      <xdr:row>80</xdr:row>
      <xdr:rowOff>228600</xdr:rowOff>
    </xdr:from>
    <xdr:to>
      <xdr:col>1</xdr:col>
      <xdr:colOff>1533525</xdr:colOff>
      <xdr:row>80</xdr:row>
      <xdr:rowOff>1047750</xdr:rowOff>
    </xdr:to>
    <xdr:pic>
      <xdr:nvPicPr>
        <xdr:cNvPr id="1032" name="34961 ASCOT 449 120x180 .jpg" descr="34961 ASCOT 449 120x180 .jpg"/>
        <xdr:cNvPicPr>
          <a:picLocks/>
        </xdr:cNvPicPr>
      </xdr:nvPicPr>
      <xdr:blipFill>
        <a:blip xmlns:r="http://schemas.openxmlformats.org/officeDocument/2006/relationships" r:embed="rId6" cstate="print"/>
        <a:srcRect t="4462" b="4456"/>
        <a:stretch>
          <a:fillRect/>
        </a:stretch>
      </xdr:blipFill>
      <xdr:spPr bwMode="auto">
        <a:xfrm>
          <a:off x="1381125" y="84886800"/>
          <a:ext cx="1152525" cy="819150"/>
        </a:xfrm>
        <a:prstGeom prst="rect">
          <a:avLst/>
        </a:prstGeom>
        <a:noFill/>
        <a:ln w="12700">
          <a:noFill/>
          <a:miter lim="400000"/>
          <a:headEnd/>
          <a:tailEnd/>
        </a:ln>
      </xdr:spPr>
    </xdr:pic>
    <xdr:clientData/>
  </xdr:twoCellAnchor>
  <xdr:twoCellAnchor>
    <xdr:from>
      <xdr:col>1</xdr:col>
      <xdr:colOff>361950</xdr:colOff>
      <xdr:row>81</xdr:row>
      <xdr:rowOff>219075</xdr:rowOff>
    </xdr:from>
    <xdr:to>
      <xdr:col>1</xdr:col>
      <xdr:colOff>1504950</xdr:colOff>
      <xdr:row>81</xdr:row>
      <xdr:rowOff>1028700</xdr:rowOff>
    </xdr:to>
    <xdr:pic>
      <xdr:nvPicPr>
        <xdr:cNvPr id="1033" name="35285 ASCOT 434 120x175.jpg" descr="35285 ASCOT 434 120x175.jpg"/>
        <xdr:cNvPicPr>
          <a:picLocks/>
        </xdr:cNvPicPr>
      </xdr:nvPicPr>
      <xdr:blipFill>
        <a:blip xmlns:r="http://schemas.openxmlformats.org/officeDocument/2006/relationships" r:embed="rId7" cstate="print"/>
        <a:srcRect t="1724" b="1720"/>
        <a:stretch>
          <a:fillRect/>
        </a:stretch>
      </xdr:blipFill>
      <xdr:spPr bwMode="auto">
        <a:xfrm>
          <a:off x="1362075" y="85953600"/>
          <a:ext cx="1143000" cy="809625"/>
        </a:xfrm>
        <a:prstGeom prst="rect">
          <a:avLst/>
        </a:prstGeom>
        <a:noFill/>
        <a:ln w="12700">
          <a:noFill/>
          <a:miter lim="400000"/>
          <a:headEnd/>
          <a:tailEnd/>
        </a:ln>
      </xdr:spPr>
    </xdr:pic>
    <xdr:clientData/>
  </xdr:twoCellAnchor>
  <xdr:twoCellAnchor>
    <xdr:from>
      <xdr:col>1</xdr:col>
      <xdr:colOff>352425</xdr:colOff>
      <xdr:row>82</xdr:row>
      <xdr:rowOff>219075</xdr:rowOff>
    </xdr:from>
    <xdr:to>
      <xdr:col>1</xdr:col>
      <xdr:colOff>1533525</xdr:colOff>
      <xdr:row>82</xdr:row>
      <xdr:rowOff>1057275</xdr:rowOff>
    </xdr:to>
    <xdr:pic>
      <xdr:nvPicPr>
        <xdr:cNvPr id="1034" name="35285 ASCOT 434 120x175.jpg" descr="35285 ASCOT 434 120x175.jpg"/>
        <xdr:cNvPicPr>
          <a:picLocks/>
        </xdr:cNvPicPr>
      </xdr:nvPicPr>
      <xdr:blipFill>
        <a:blip xmlns:r="http://schemas.openxmlformats.org/officeDocument/2006/relationships" r:embed="rId7" cstate="print"/>
        <a:srcRect t="1724" b="1718"/>
        <a:stretch>
          <a:fillRect/>
        </a:stretch>
      </xdr:blipFill>
      <xdr:spPr bwMode="auto">
        <a:xfrm>
          <a:off x="1352550" y="87029925"/>
          <a:ext cx="1181100" cy="838200"/>
        </a:xfrm>
        <a:prstGeom prst="rect">
          <a:avLst/>
        </a:prstGeom>
        <a:noFill/>
        <a:ln w="12700">
          <a:noFill/>
          <a:miter lim="400000"/>
          <a:headEnd/>
          <a:tailEnd/>
        </a:ln>
      </xdr:spPr>
    </xdr:pic>
    <xdr:clientData/>
  </xdr:twoCellAnchor>
  <xdr:twoCellAnchor>
    <xdr:from>
      <xdr:col>1</xdr:col>
      <xdr:colOff>304800</xdr:colOff>
      <xdr:row>83</xdr:row>
      <xdr:rowOff>161925</xdr:rowOff>
    </xdr:from>
    <xdr:to>
      <xdr:col>1</xdr:col>
      <xdr:colOff>1552575</xdr:colOff>
      <xdr:row>83</xdr:row>
      <xdr:rowOff>1047750</xdr:rowOff>
    </xdr:to>
    <xdr:pic>
      <xdr:nvPicPr>
        <xdr:cNvPr id="1035" name="39569 Ascot 700 164X236.jpg" descr="39569 Ascot 700 164X236.jpg"/>
        <xdr:cNvPicPr>
          <a:picLocks/>
        </xdr:cNvPicPr>
      </xdr:nvPicPr>
      <xdr:blipFill>
        <a:blip xmlns:r="http://schemas.openxmlformats.org/officeDocument/2006/relationships" r:embed="rId8" cstate="print"/>
        <a:srcRect t="1138" b="1134"/>
        <a:stretch>
          <a:fillRect/>
        </a:stretch>
      </xdr:blipFill>
      <xdr:spPr bwMode="auto">
        <a:xfrm>
          <a:off x="1304925" y="88049100"/>
          <a:ext cx="1247775" cy="885825"/>
        </a:xfrm>
        <a:prstGeom prst="rect">
          <a:avLst/>
        </a:prstGeom>
        <a:noFill/>
        <a:ln w="12700">
          <a:noFill/>
          <a:miter lim="400000"/>
          <a:headEnd/>
          <a:tailEnd/>
        </a:ln>
      </xdr:spPr>
    </xdr:pic>
    <xdr:clientData/>
  </xdr:twoCellAnchor>
  <xdr:twoCellAnchor>
    <xdr:from>
      <xdr:col>1</xdr:col>
      <xdr:colOff>323850</xdr:colOff>
      <xdr:row>84</xdr:row>
      <xdr:rowOff>180975</xdr:rowOff>
    </xdr:from>
    <xdr:to>
      <xdr:col>1</xdr:col>
      <xdr:colOff>1514475</xdr:colOff>
      <xdr:row>84</xdr:row>
      <xdr:rowOff>1019175</xdr:rowOff>
    </xdr:to>
    <xdr:pic>
      <xdr:nvPicPr>
        <xdr:cNvPr id="1036" name="75841 Astro 22004_90 160X230.jpg" descr="75841 Astro 22004_90 160X230.jpg"/>
        <xdr:cNvPicPr>
          <a:picLocks/>
        </xdr:cNvPicPr>
      </xdr:nvPicPr>
      <xdr:blipFill>
        <a:blip xmlns:r="http://schemas.openxmlformats.org/officeDocument/2006/relationships" r:embed="rId9" cstate="print"/>
        <a:srcRect t="1138" b="1135"/>
        <a:stretch>
          <a:fillRect/>
        </a:stretch>
      </xdr:blipFill>
      <xdr:spPr bwMode="auto">
        <a:xfrm>
          <a:off x="1323975" y="89144475"/>
          <a:ext cx="1190625" cy="838200"/>
        </a:xfrm>
        <a:prstGeom prst="rect">
          <a:avLst/>
        </a:prstGeom>
        <a:noFill/>
        <a:ln w="12700">
          <a:noFill/>
          <a:miter lim="400000"/>
          <a:headEnd/>
          <a:tailEnd/>
        </a:ln>
      </xdr:spPr>
    </xdr:pic>
    <xdr:clientData/>
  </xdr:twoCellAnchor>
  <xdr:twoCellAnchor>
    <xdr:from>
      <xdr:col>1</xdr:col>
      <xdr:colOff>266700</xdr:colOff>
      <xdr:row>87</xdr:row>
      <xdr:rowOff>95250</xdr:rowOff>
    </xdr:from>
    <xdr:to>
      <xdr:col>1</xdr:col>
      <xdr:colOff>1552575</xdr:colOff>
      <xdr:row>87</xdr:row>
      <xdr:rowOff>971550</xdr:rowOff>
    </xdr:to>
    <xdr:pic>
      <xdr:nvPicPr>
        <xdr:cNvPr id="1037" name="image138.jpeg" descr="image138.jpeg"/>
        <xdr:cNvPicPr>
          <a:picLocks/>
        </xdr:cNvPicPr>
      </xdr:nvPicPr>
      <xdr:blipFill>
        <a:blip xmlns:r="http://schemas.openxmlformats.org/officeDocument/2006/relationships" r:embed="rId10" cstate="print"/>
        <a:srcRect t="487" b="484"/>
        <a:stretch>
          <a:fillRect/>
        </a:stretch>
      </xdr:blipFill>
      <xdr:spPr bwMode="auto">
        <a:xfrm>
          <a:off x="1266825" y="92287725"/>
          <a:ext cx="1285875" cy="876300"/>
        </a:xfrm>
        <a:prstGeom prst="rect">
          <a:avLst/>
        </a:prstGeom>
        <a:noFill/>
        <a:ln w="12700">
          <a:noFill/>
          <a:miter lim="400000"/>
          <a:headEnd/>
          <a:tailEnd/>
        </a:ln>
      </xdr:spPr>
    </xdr:pic>
    <xdr:clientData/>
  </xdr:twoCellAnchor>
  <xdr:twoCellAnchor>
    <xdr:from>
      <xdr:col>1</xdr:col>
      <xdr:colOff>190500</xdr:colOff>
      <xdr:row>88</xdr:row>
      <xdr:rowOff>66675</xdr:rowOff>
    </xdr:from>
    <xdr:to>
      <xdr:col>1</xdr:col>
      <xdr:colOff>1638300</xdr:colOff>
      <xdr:row>88</xdr:row>
      <xdr:rowOff>1047750</xdr:rowOff>
    </xdr:to>
    <xdr:pic>
      <xdr:nvPicPr>
        <xdr:cNvPr id="1038" name="37342 Charme 2478_03 160X230.jpg" descr="37342 Charme 2478_03 160X230.jpg"/>
        <xdr:cNvPicPr>
          <a:picLocks/>
        </xdr:cNvPicPr>
      </xdr:nvPicPr>
      <xdr:blipFill>
        <a:blip xmlns:r="http://schemas.openxmlformats.org/officeDocument/2006/relationships" r:embed="rId11" cstate="print"/>
        <a:srcRect t="10518" b="1129"/>
        <a:stretch>
          <a:fillRect/>
        </a:stretch>
      </xdr:blipFill>
      <xdr:spPr bwMode="auto">
        <a:xfrm>
          <a:off x="1190625" y="93335475"/>
          <a:ext cx="1447800" cy="981075"/>
        </a:xfrm>
        <a:prstGeom prst="rect">
          <a:avLst/>
        </a:prstGeom>
        <a:noFill/>
        <a:ln w="12700">
          <a:noFill/>
          <a:miter lim="400000"/>
          <a:headEnd/>
          <a:tailEnd/>
        </a:ln>
      </xdr:spPr>
    </xdr:pic>
    <xdr:clientData/>
  </xdr:twoCellAnchor>
  <xdr:twoCellAnchor>
    <xdr:from>
      <xdr:col>1</xdr:col>
      <xdr:colOff>285750</xdr:colOff>
      <xdr:row>90</xdr:row>
      <xdr:rowOff>66675</xdr:rowOff>
    </xdr:from>
    <xdr:to>
      <xdr:col>1</xdr:col>
      <xdr:colOff>1628775</xdr:colOff>
      <xdr:row>90</xdr:row>
      <xdr:rowOff>1009650</xdr:rowOff>
    </xdr:to>
    <xdr:pic>
      <xdr:nvPicPr>
        <xdr:cNvPr id="1039" name="83069 Sitap_Dune Ivory.jpeg" descr="83069 Sitap_Dune Ivory.jpeg"/>
        <xdr:cNvPicPr>
          <a:picLocks/>
        </xdr:cNvPicPr>
      </xdr:nvPicPr>
      <xdr:blipFill>
        <a:blip xmlns:r="http://schemas.openxmlformats.org/officeDocument/2006/relationships" r:embed="rId12" cstate="print"/>
        <a:srcRect/>
        <a:stretch>
          <a:fillRect/>
        </a:stretch>
      </xdr:blipFill>
      <xdr:spPr bwMode="auto">
        <a:xfrm>
          <a:off x="1285875" y="95488125"/>
          <a:ext cx="1343025" cy="942975"/>
        </a:xfrm>
        <a:prstGeom prst="rect">
          <a:avLst/>
        </a:prstGeom>
        <a:noFill/>
        <a:ln w="12700">
          <a:noFill/>
          <a:miter lim="400000"/>
          <a:headEnd/>
          <a:tailEnd/>
        </a:ln>
      </xdr:spPr>
    </xdr:pic>
    <xdr:clientData/>
  </xdr:twoCellAnchor>
  <xdr:twoCellAnchor>
    <xdr:from>
      <xdr:col>1</xdr:col>
      <xdr:colOff>257175</xdr:colOff>
      <xdr:row>92</xdr:row>
      <xdr:rowOff>9525</xdr:rowOff>
    </xdr:from>
    <xdr:to>
      <xdr:col>1</xdr:col>
      <xdr:colOff>1571625</xdr:colOff>
      <xdr:row>92</xdr:row>
      <xdr:rowOff>952500</xdr:rowOff>
    </xdr:to>
    <xdr:pic>
      <xdr:nvPicPr>
        <xdr:cNvPr id="1040" name="78434 DENIZ 313 170X240.jpg" descr="78434 DENIZ 313 170X240.jpg"/>
        <xdr:cNvPicPr>
          <a:picLocks/>
        </xdr:cNvPicPr>
      </xdr:nvPicPr>
      <xdr:blipFill>
        <a:blip xmlns:r="http://schemas.openxmlformats.org/officeDocument/2006/relationships" r:embed="rId13" cstate="print"/>
        <a:srcRect l="10349" t="11879" r="12086" b="11896"/>
        <a:stretch>
          <a:fillRect/>
        </a:stretch>
      </xdr:blipFill>
      <xdr:spPr bwMode="auto">
        <a:xfrm>
          <a:off x="1257300" y="97583625"/>
          <a:ext cx="1314450" cy="942975"/>
        </a:xfrm>
        <a:prstGeom prst="rect">
          <a:avLst/>
        </a:prstGeom>
        <a:noFill/>
        <a:ln w="12700">
          <a:noFill/>
          <a:miter lim="400000"/>
          <a:headEnd/>
          <a:tailEnd/>
        </a:ln>
      </xdr:spPr>
    </xdr:pic>
    <xdr:clientData/>
  </xdr:twoCellAnchor>
  <xdr:twoCellAnchor>
    <xdr:from>
      <xdr:col>1</xdr:col>
      <xdr:colOff>361950</xdr:colOff>
      <xdr:row>102</xdr:row>
      <xdr:rowOff>114300</xdr:rowOff>
    </xdr:from>
    <xdr:to>
      <xdr:col>1</xdr:col>
      <xdr:colOff>1581150</xdr:colOff>
      <xdr:row>102</xdr:row>
      <xdr:rowOff>971550</xdr:rowOff>
    </xdr:to>
    <xdr:pic>
      <xdr:nvPicPr>
        <xdr:cNvPr id="1041" name="60389fado 4013 140x200.png" descr="60389fado 4013 140x200.png"/>
        <xdr:cNvPicPr>
          <a:picLocks/>
        </xdr:cNvPicPr>
      </xdr:nvPicPr>
      <xdr:blipFill>
        <a:blip xmlns:r="http://schemas.openxmlformats.org/officeDocument/2006/relationships" r:embed="rId14" cstate="print"/>
        <a:srcRect t="507" b="507"/>
        <a:stretch>
          <a:fillRect/>
        </a:stretch>
      </xdr:blipFill>
      <xdr:spPr bwMode="auto">
        <a:xfrm>
          <a:off x="1362075" y="108451650"/>
          <a:ext cx="1219200" cy="857250"/>
        </a:xfrm>
        <a:prstGeom prst="rect">
          <a:avLst/>
        </a:prstGeom>
        <a:noFill/>
        <a:ln w="12700">
          <a:noFill/>
          <a:miter lim="400000"/>
          <a:headEnd/>
          <a:tailEnd/>
        </a:ln>
      </xdr:spPr>
    </xdr:pic>
    <xdr:clientData/>
  </xdr:twoCellAnchor>
  <xdr:twoCellAnchor>
    <xdr:from>
      <xdr:col>1</xdr:col>
      <xdr:colOff>323850</xdr:colOff>
      <xdr:row>100</xdr:row>
      <xdr:rowOff>123825</xdr:rowOff>
    </xdr:from>
    <xdr:to>
      <xdr:col>1</xdr:col>
      <xdr:colOff>1609725</xdr:colOff>
      <xdr:row>100</xdr:row>
      <xdr:rowOff>990600</xdr:rowOff>
    </xdr:to>
    <xdr:pic>
      <xdr:nvPicPr>
        <xdr:cNvPr id="1042" name="82898 : 5415-1H41 Ethnic.jpg" descr="82898 : 5415-1H41 Ethnic.jpg"/>
        <xdr:cNvPicPr>
          <a:picLocks/>
        </xdr:cNvPicPr>
      </xdr:nvPicPr>
      <xdr:blipFill>
        <a:blip xmlns:r="http://schemas.openxmlformats.org/officeDocument/2006/relationships" r:embed="rId15" cstate="print"/>
        <a:srcRect l="14343" t="14667" r="15982" b="17088"/>
        <a:stretch>
          <a:fillRect/>
        </a:stretch>
      </xdr:blipFill>
      <xdr:spPr bwMode="auto">
        <a:xfrm>
          <a:off x="1323975" y="106308525"/>
          <a:ext cx="1285875" cy="866775"/>
        </a:xfrm>
        <a:prstGeom prst="rect">
          <a:avLst/>
        </a:prstGeom>
        <a:noFill/>
        <a:ln w="12700">
          <a:noFill/>
          <a:miter lim="400000"/>
          <a:headEnd/>
          <a:tailEnd/>
        </a:ln>
      </xdr:spPr>
    </xdr:pic>
    <xdr:clientData/>
  </xdr:twoCellAnchor>
  <xdr:twoCellAnchor>
    <xdr:from>
      <xdr:col>1</xdr:col>
      <xdr:colOff>304800</xdr:colOff>
      <xdr:row>101</xdr:row>
      <xdr:rowOff>104775</xdr:rowOff>
    </xdr:from>
    <xdr:to>
      <xdr:col>1</xdr:col>
      <xdr:colOff>1600200</xdr:colOff>
      <xdr:row>101</xdr:row>
      <xdr:rowOff>1000125</xdr:rowOff>
    </xdr:to>
    <xdr:pic>
      <xdr:nvPicPr>
        <xdr:cNvPr id="1043" name="82900 : 5729-3Y51 Ethnic.jpg" descr="82900 : 5729-3Y51 Ethnic.jpg"/>
        <xdr:cNvPicPr>
          <a:picLocks/>
        </xdr:cNvPicPr>
      </xdr:nvPicPr>
      <xdr:blipFill>
        <a:blip xmlns:r="http://schemas.openxmlformats.org/officeDocument/2006/relationships" r:embed="rId16" cstate="print"/>
        <a:srcRect l="12720" t="13618" r="14835" b="13608"/>
        <a:stretch>
          <a:fillRect/>
        </a:stretch>
      </xdr:blipFill>
      <xdr:spPr bwMode="auto">
        <a:xfrm>
          <a:off x="1304925" y="107365800"/>
          <a:ext cx="1295400" cy="895350"/>
        </a:xfrm>
        <a:prstGeom prst="rect">
          <a:avLst/>
        </a:prstGeom>
        <a:noFill/>
        <a:ln w="12700">
          <a:noFill/>
          <a:miter lim="400000"/>
          <a:headEnd/>
          <a:tailEnd/>
        </a:ln>
      </xdr:spPr>
    </xdr:pic>
    <xdr:clientData/>
  </xdr:twoCellAnchor>
  <xdr:twoCellAnchor>
    <xdr:from>
      <xdr:col>1</xdr:col>
      <xdr:colOff>400050</xdr:colOff>
      <xdr:row>104</xdr:row>
      <xdr:rowOff>85725</xdr:rowOff>
    </xdr:from>
    <xdr:to>
      <xdr:col>1</xdr:col>
      <xdr:colOff>1647825</xdr:colOff>
      <xdr:row>104</xdr:row>
      <xdr:rowOff>971550</xdr:rowOff>
    </xdr:to>
    <xdr:pic>
      <xdr:nvPicPr>
        <xdr:cNvPr id="1044" name="36789 Garda 350 140x200.jpg" descr="36789 Garda 350 140x200.jpg"/>
        <xdr:cNvPicPr>
          <a:picLocks/>
        </xdr:cNvPicPr>
      </xdr:nvPicPr>
      <xdr:blipFill>
        <a:blip xmlns:r="http://schemas.openxmlformats.org/officeDocument/2006/relationships" r:embed="rId17" cstate="print"/>
        <a:srcRect t="1138" b="1135"/>
        <a:stretch>
          <a:fillRect/>
        </a:stretch>
      </xdr:blipFill>
      <xdr:spPr bwMode="auto">
        <a:xfrm>
          <a:off x="1400175" y="110575725"/>
          <a:ext cx="1247775" cy="885825"/>
        </a:xfrm>
        <a:prstGeom prst="rect">
          <a:avLst/>
        </a:prstGeom>
        <a:noFill/>
        <a:ln w="12700">
          <a:noFill/>
          <a:miter lim="400000"/>
          <a:headEnd/>
          <a:tailEnd/>
        </a:ln>
      </xdr:spPr>
    </xdr:pic>
    <xdr:clientData/>
  </xdr:twoCellAnchor>
  <xdr:twoCellAnchor>
    <xdr:from>
      <xdr:col>1</xdr:col>
      <xdr:colOff>152400</xdr:colOff>
      <xdr:row>128</xdr:row>
      <xdr:rowOff>66675</xdr:rowOff>
    </xdr:from>
    <xdr:to>
      <xdr:col>1</xdr:col>
      <xdr:colOff>1581150</xdr:colOff>
      <xdr:row>129</xdr:row>
      <xdr:rowOff>9525</xdr:rowOff>
    </xdr:to>
    <xdr:pic>
      <xdr:nvPicPr>
        <xdr:cNvPr id="1045" name="71456 GLOSSY PETROL 170X240.jpg" descr="71456 GLOSSY PETROL 170X240.jpg"/>
        <xdr:cNvPicPr>
          <a:picLocks/>
        </xdr:cNvPicPr>
      </xdr:nvPicPr>
      <xdr:blipFill>
        <a:blip xmlns:r="http://schemas.openxmlformats.org/officeDocument/2006/relationships" r:embed="rId18" cstate="print"/>
        <a:srcRect l="1733" r="1727"/>
        <a:stretch>
          <a:fillRect/>
        </a:stretch>
      </xdr:blipFill>
      <xdr:spPr bwMode="auto">
        <a:xfrm>
          <a:off x="1152525" y="136388475"/>
          <a:ext cx="1428750" cy="1019175"/>
        </a:xfrm>
        <a:prstGeom prst="rect">
          <a:avLst/>
        </a:prstGeom>
        <a:noFill/>
        <a:ln w="12700">
          <a:noFill/>
          <a:miter lim="400000"/>
          <a:headEnd/>
          <a:tailEnd/>
        </a:ln>
      </xdr:spPr>
    </xdr:pic>
    <xdr:clientData/>
  </xdr:twoCellAnchor>
  <xdr:twoCellAnchor>
    <xdr:from>
      <xdr:col>1</xdr:col>
      <xdr:colOff>133350</xdr:colOff>
      <xdr:row>127</xdr:row>
      <xdr:rowOff>57150</xdr:rowOff>
    </xdr:from>
    <xdr:to>
      <xdr:col>1</xdr:col>
      <xdr:colOff>1504950</xdr:colOff>
      <xdr:row>127</xdr:row>
      <xdr:rowOff>1019175</xdr:rowOff>
    </xdr:to>
    <xdr:pic>
      <xdr:nvPicPr>
        <xdr:cNvPr id="1046" name="71455 Glossy INK 170X240.jpg" descr="71455 Glossy INK 170X240.jpg"/>
        <xdr:cNvPicPr>
          <a:picLocks/>
        </xdr:cNvPicPr>
      </xdr:nvPicPr>
      <xdr:blipFill>
        <a:blip xmlns:r="http://schemas.openxmlformats.org/officeDocument/2006/relationships" r:embed="rId19" cstate="print"/>
        <a:srcRect t="1138" b="1135"/>
        <a:stretch>
          <a:fillRect/>
        </a:stretch>
      </xdr:blipFill>
      <xdr:spPr bwMode="auto">
        <a:xfrm>
          <a:off x="1133475" y="135302625"/>
          <a:ext cx="1371600" cy="962025"/>
        </a:xfrm>
        <a:prstGeom prst="rect">
          <a:avLst/>
        </a:prstGeom>
        <a:noFill/>
        <a:ln w="12700">
          <a:noFill/>
          <a:miter lim="400000"/>
          <a:headEnd/>
          <a:tailEnd/>
        </a:ln>
      </xdr:spPr>
    </xdr:pic>
    <xdr:clientData/>
  </xdr:twoCellAnchor>
  <xdr:twoCellAnchor>
    <xdr:from>
      <xdr:col>1</xdr:col>
      <xdr:colOff>171450</xdr:colOff>
      <xdr:row>139</xdr:row>
      <xdr:rowOff>95250</xdr:rowOff>
    </xdr:from>
    <xdr:to>
      <xdr:col>1</xdr:col>
      <xdr:colOff>1666875</xdr:colOff>
      <xdr:row>139</xdr:row>
      <xdr:rowOff>971550</xdr:rowOff>
    </xdr:to>
    <xdr:pic>
      <xdr:nvPicPr>
        <xdr:cNvPr id="1047" name="34517  Infinity 32209_10101290 160X230.jpg" descr="34517  Infinity 32209_10101290 160X230.jpg"/>
        <xdr:cNvPicPr>
          <a:picLocks/>
        </xdr:cNvPicPr>
      </xdr:nvPicPr>
      <xdr:blipFill>
        <a:blip xmlns:r="http://schemas.openxmlformats.org/officeDocument/2006/relationships" r:embed="rId20" cstate="print"/>
        <a:srcRect t="5379" b="14577"/>
        <a:stretch>
          <a:fillRect/>
        </a:stretch>
      </xdr:blipFill>
      <xdr:spPr bwMode="auto">
        <a:xfrm>
          <a:off x="1171575" y="148256625"/>
          <a:ext cx="1495425" cy="876300"/>
        </a:xfrm>
        <a:prstGeom prst="rect">
          <a:avLst/>
        </a:prstGeom>
        <a:noFill/>
        <a:ln w="12700">
          <a:noFill/>
          <a:miter lim="400000"/>
          <a:headEnd/>
          <a:tailEnd/>
        </a:ln>
      </xdr:spPr>
    </xdr:pic>
    <xdr:clientData/>
  </xdr:twoCellAnchor>
  <xdr:twoCellAnchor>
    <xdr:from>
      <xdr:col>1</xdr:col>
      <xdr:colOff>47625</xdr:colOff>
      <xdr:row>142</xdr:row>
      <xdr:rowOff>95250</xdr:rowOff>
    </xdr:from>
    <xdr:to>
      <xdr:col>1</xdr:col>
      <xdr:colOff>1581150</xdr:colOff>
      <xdr:row>142</xdr:row>
      <xdr:rowOff>962025</xdr:rowOff>
    </xdr:to>
    <xdr:pic>
      <xdr:nvPicPr>
        <xdr:cNvPr id="1048" name="77311 Infinity 32838_6342.jpg" descr="77311 Infinity 32838_6342.jpg"/>
        <xdr:cNvPicPr>
          <a:picLocks/>
        </xdr:cNvPicPr>
      </xdr:nvPicPr>
      <xdr:blipFill>
        <a:blip xmlns:r="http://schemas.openxmlformats.org/officeDocument/2006/relationships" r:embed="rId21" cstate="print"/>
        <a:srcRect t="15163" b="15163"/>
        <a:stretch>
          <a:fillRect/>
        </a:stretch>
      </xdr:blipFill>
      <xdr:spPr bwMode="auto">
        <a:xfrm>
          <a:off x="1047750" y="151485600"/>
          <a:ext cx="1533525" cy="866775"/>
        </a:xfrm>
        <a:prstGeom prst="rect">
          <a:avLst/>
        </a:prstGeom>
        <a:noFill/>
        <a:ln w="12700">
          <a:noFill/>
          <a:miter lim="400000"/>
          <a:headEnd/>
          <a:tailEnd/>
        </a:ln>
      </xdr:spPr>
    </xdr:pic>
    <xdr:clientData/>
  </xdr:twoCellAnchor>
  <xdr:twoCellAnchor>
    <xdr:from>
      <xdr:col>1</xdr:col>
      <xdr:colOff>76200</xdr:colOff>
      <xdr:row>141</xdr:row>
      <xdr:rowOff>76200</xdr:rowOff>
    </xdr:from>
    <xdr:to>
      <xdr:col>2</xdr:col>
      <xdr:colOff>9525</xdr:colOff>
      <xdr:row>141</xdr:row>
      <xdr:rowOff>1009650</xdr:rowOff>
    </xdr:to>
    <xdr:pic>
      <xdr:nvPicPr>
        <xdr:cNvPr id="1049" name="77306  Infinity 32240_2276-133x195.jpg" descr="77306  Infinity 32240_2276-133x195.jpg"/>
        <xdr:cNvPicPr>
          <a:picLocks/>
        </xdr:cNvPicPr>
      </xdr:nvPicPr>
      <xdr:blipFill>
        <a:blip xmlns:r="http://schemas.openxmlformats.org/officeDocument/2006/relationships" r:embed="rId22" cstate="print"/>
        <a:srcRect t="12737" b="12737"/>
        <a:stretch>
          <a:fillRect/>
        </a:stretch>
      </xdr:blipFill>
      <xdr:spPr bwMode="auto">
        <a:xfrm>
          <a:off x="1076325" y="150390225"/>
          <a:ext cx="1609725" cy="933450"/>
        </a:xfrm>
        <a:prstGeom prst="rect">
          <a:avLst/>
        </a:prstGeom>
        <a:noFill/>
        <a:ln w="12700">
          <a:noFill/>
          <a:miter lim="400000"/>
          <a:headEnd/>
          <a:tailEnd/>
        </a:ln>
      </xdr:spPr>
    </xdr:pic>
    <xdr:clientData/>
  </xdr:twoCellAnchor>
  <xdr:twoCellAnchor>
    <xdr:from>
      <xdr:col>1</xdr:col>
      <xdr:colOff>152400</xdr:colOff>
      <xdr:row>140</xdr:row>
      <xdr:rowOff>152400</xdr:rowOff>
    </xdr:from>
    <xdr:to>
      <xdr:col>2</xdr:col>
      <xdr:colOff>0</xdr:colOff>
      <xdr:row>140</xdr:row>
      <xdr:rowOff>971550</xdr:rowOff>
    </xdr:to>
    <xdr:pic>
      <xdr:nvPicPr>
        <xdr:cNvPr id="1050" name="36903  Infinity 32421_3838 160X230 copia.jpg" descr="36903  Infinity 32421_3838 160X230 copia.jpg"/>
        <xdr:cNvPicPr>
          <a:picLocks/>
        </xdr:cNvPicPr>
      </xdr:nvPicPr>
      <xdr:blipFill>
        <a:blip xmlns:r="http://schemas.openxmlformats.org/officeDocument/2006/relationships" r:embed="rId23" cstate="print"/>
        <a:srcRect t="12944" b="12352"/>
        <a:stretch>
          <a:fillRect/>
        </a:stretch>
      </xdr:blipFill>
      <xdr:spPr bwMode="auto">
        <a:xfrm>
          <a:off x="1152525" y="149390100"/>
          <a:ext cx="1524000" cy="819150"/>
        </a:xfrm>
        <a:prstGeom prst="rect">
          <a:avLst/>
        </a:prstGeom>
        <a:noFill/>
        <a:ln w="12700">
          <a:noFill/>
          <a:miter lim="400000"/>
          <a:headEnd/>
          <a:tailEnd/>
        </a:ln>
      </xdr:spPr>
    </xdr:pic>
    <xdr:clientData/>
  </xdr:twoCellAnchor>
  <xdr:twoCellAnchor>
    <xdr:from>
      <xdr:col>1</xdr:col>
      <xdr:colOff>200025</xdr:colOff>
      <xdr:row>138</xdr:row>
      <xdr:rowOff>47625</xdr:rowOff>
    </xdr:from>
    <xdr:to>
      <xdr:col>1</xdr:col>
      <xdr:colOff>1666875</xdr:colOff>
      <xdr:row>138</xdr:row>
      <xdr:rowOff>1028700</xdr:rowOff>
    </xdr:to>
    <xdr:pic>
      <xdr:nvPicPr>
        <xdr:cNvPr id="1051" name="34513  Infinity 32223_10101210 160X230.jpg" descr="34513  Infinity 32223_10101210 160X230.jpg"/>
        <xdr:cNvPicPr>
          <a:picLocks/>
        </xdr:cNvPicPr>
      </xdr:nvPicPr>
      <xdr:blipFill>
        <a:blip xmlns:r="http://schemas.openxmlformats.org/officeDocument/2006/relationships" r:embed="rId24" cstate="print"/>
        <a:srcRect t="9486" b="1149"/>
        <a:stretch>
          <a:fillRect/>
        </a:stretch>
      </xdr:blipFill>
      <xdr:spPr bwMode="auto">
        <a:xfrm>
          <a:off x="1200150" y="147132675"/>
          <a:ext cx="1466850" cy="981075"/>
        </a:xfrm>
        <a:prstGeom prst="rect">
          <a:avLst/>
        </a:prstGeom>
        <a:noFill/>
        <a:ln w="12700">
          <a:noFill/>
          <a:miter lim="400000"/>
          <a:headEnd/>
          <a:tailEnd/>
        </a:ln>
      </xdr:spPr>
    </xdr:pic>
    <xdr:clientData/>
  </xdr:twoCellAnchor>
  <xdr:twoCellAnchor>
    <xdr:from>
      <xdr:col>1</xdr:col>
      <xdr:colOff>304800</xdr:colOff>
      <xdr:row>133</xdr:row>
      <xdr:rowOff>114300</xdr:rowOff>
    </xdr:from>
    <xdr:to>
      <xdr:col>1</xdr:col>
      <xdr:colOff>1457325</xdr:colOff>
      <xdr:row>133</xdr:row>
      <xdr:rowOff>952500</xdr:rowOff>
    </xdr:to>
    <xdr:pic>
      <xdr:nvPicPr>
        <xdr:cNvPr id="1052" name="image.png" descr="image.png"/>
        <xdr:cNvPicPr>
          <a:picLocks/>
        </xdr:cNvPicPr>
      </xdr:nvPicPr>
      <xdr:blipFill>
        <a:blip xmlns:r="http://schemas.openxmlformats.org/officeDocument/2006/relationships" r:embed="rId25" cstate="print"/>
        <a:srcRect/>
        <a:stretch>
          <a:fillRect/>
        </a:stretch>
      </xdr:blipFill>
      <xdr:spPr bwMode="auto">
        <a:xfrm>
          <a:off x="1304925" y="141817725"/>
          <a:ext cx="1152525" cy="838200"/>
        </a:xfrm>
        <a:prstGeom prst="rect">
          <a:avLst/>
        </a:prstGeom>
        <a:noFill/>
        <a:ln w="12700">
          <a:noFill/>
          <a:miter lim="400000"/>
          <a:headEnd/>
          <a:tailEnd/>
        </a:ln>
      </xdr:spPr>
    </xdr:pic>
    <xdr:clientData/>
  </xdr:twoCellAnchor>
  <xdr:twoCellAnchor>
    <xdr:from>
      <xdr:col>1</xdr:col>
      <xdr:colOff>381000</xdr:colOff>
      <xdr:row>137</xdr:row>
      <xdr:rowOff>114300</xdr:rowOff>
    </xdr:from>
    <xdr:to>
      <xdr:col>1</xdr:col>
      <xdr:colOff>1524000</xdr:colOff>
      <xdr:row>137</xdr:row>
      <xdr:rowOff>952500</xdr:rowOff>
    </xdr:to>
    <xdr:pic>
      <xdr:nvPicPr>
        <xdr:cNvPr id="1053" name="image.png" descr="image.png"/>
        <xdr:cNvPicPr>
          <a:picLocks/>
        </xdr:cNvPicPr>
      </xdr:nvPicPr>
      <xdr:blipFill>
        <a:blip xmlns:r="http://schemas.openxmlformats.org/officeDocument/2006/relationships" r:embed="rId26" cstate="print"/>
        <a:srcRect/>
        <a:stretch>
          <a:fillRect/>
        </a:stretch>
      </xdr:blipFill>
      <xdr:spPr bwMode="auto">
        <a:xfrm>
          <a:off x="1381125" y="146123025"/>
          <a:ext cx="1143000" cy="838200"/>
        </a:xfrm>
        <a:prstGeom prst="rect">
          <a:avLst/>
        </a:prstGeom>
        <a:noFill/>
        <a:ln w="12700">
          <a:noFill/>
          <a:miter lim="400000"/>
          <a:headEnd/>
          <a:tailEnd/>
        </a:ln>
      </xdr:spPr>
    </xdr:pic>
    <xdr:clientData/>
  </xdr:twoCellAnchor>
  <xdr:twoCellAnchor>
    <xdr:from>
      <xdr:col>1</xdr:col>
      <xdr:colOff>381000</xdr:colOff>
      <xdr:row>147</xdr:row>
      <xdr:rowOff>161925</xdr:rowOff>
    </xdr:from>
    <xdr:to>
      <xdr:col>1</xdr:col>
      <xdr:colOff>1543050</xdr:colOff>
      <xdr:row>147</xdr:row>
      <xdr:rowOff>971550</xdr:rowOff>
    </xdr:to>
    <xdr:pic>
      <xdr:nvPicPr>
        <xdr:cNvPr id="1054" name="82469 LAGUNA 63322-6141 200X290.jpg" descr="82469 LAGUNA 63322-6141 200X290.jpg"/>
        <xdr:cNvPicPr>
          <a:picLocks/>
        </xdr:cNvPicPr>
      </xdr:nvPicPr>
      <xdr:blipFill>
        <a:blip xmlns:r="http://schemas.openxmlformats.org/officeDocument/2006/relationships" r:embed="rId27" cstate="print"/>
        <a:srcRect/>
        <a:stretch>
          <a:fillRect/>
        </a:stretch>
      </xdr:blipFill>
      <xdr:spPr bwMode="auto">
        <a:xfrm>
          <a:off x="1381125" y="156933900"/>
          <a:ext cx="1162050" cy="809625"/>
        </a:xfrm>
        <a:prstGeom prst="rect">
          <a:avLst/>
        </a:prstGeom>
        <a:noFill/>
        <a:ln w="12700">
          <a:noFill/>
          <a:miter lim="400000"/>
          <a:headEnd/>
          <a:tailEnd/>
        </a:ln>
      </xdr:spPr>
    </xdr:pic>
    <xdr:clientData/>
  </xdr:twoCellAnchor>
  <xdr:twoCellAnchor>
    <xdr:from>
      <xdr:col>1</xdr:col>
      <xdr:colOff>371475</xdr:colOff>
      <xdr:row>168</xdr:row>
      <xdr:rowOff>123825</xdr:rowOff>
    </xdr:from>
    <xdr:to>
      <xdr:col>1</xdr:col>
      <xdr:colOff>1485900</xdr:colOff>
      <xdr:row>168</xdr:row>
      <xdr:rowOff>914400</xdr:rowOff>
    </xdr:to>
    <xdr:pic>
      <xdr:nvPicPr>
        <xdr:cNvPr id="1055" name="Nepal Ivory.jpg" descr="Nepal Ivory.jpg"/>
        <xdr:cNvPicPr>
          <a:picLocks/>
        </xdr:cNvPicPr>
      </xdr:nvPicPr>
      <xdr:blipFill>
        <a:blip xmlns:r="http://schemas.openxmlformats.org/officeDocument/2006/relationships" r:embed="rId28" cstate="print"/>
        <a:srcRect t="1357" b="1347"/>
        <a:stretch>
          <a:fillRect/>
        </a:stretch>
      </xdr:blipFill>
      <xdr:spPr bwMode="auto">
        <a:xfrm>
          <a:off x="1371600" y="179498625"/>
          <a:ext cx="1114425" cy="790575"/>
        </a:xfrm>
        <a:prstGeom prst="rect">
          <a:avLst/>
        </a:prstGeom>
        <a:noFill/>
        <a:ln w="12700">
          <a:noFill/>
          <a:miter lim="400000"/>
          <a:headEnd/>
          <a:tailEnd/>
        </a:ln>
      </xdr:spPr>
    </xdr:pic>
    <xdr:clientData/>
  </xdr:twoCellAnchor>
  <xdr:twoCellAnchor>
    <xdr:from>
      <xdr:col>1</xdr:col>
      <xdr:colOff>390525</xdr:colOff>
      <xdr:row>167</xdr:row>
      <xdr:rowOff>200025</xdr:rowOff>
    </xdr:from>
    <xdr:to>
      <xdr:col>1</xdr:col>
      <xdr:colOff>1514475</xdr:colOff>
      <xdr:row>167</xdr:row>
      <xdr:rowOff>990600</xdr:rowOff>
    </xdr:to>
    <xdr:pic>
      <xdr:nvPicPr>
        <xdr:cNvPr id="1056" name="Nepal Brown.jpg" descr="Nepal Brown.jpg"/>
        <xdr:cNvPicPr>
          <a:picLocks/>
        </xdr:cNvPicPr>
      </xdr:nvPicPr>
      <xdr:blipFill>
        <a:blip xmlns:r="http://schemas.openxmlformats.org/officeDocument/2006/relationships" r:embed="rId29" cstate="print"/>
        <a:srcRect l="4228" r="4225"/>
        <a:stretch>
          <a:fillRect/>
        </a:stretch>
      </xdr:blipFill>
      <xdr:spPr bwMode="auto">
        <a:xfrm>
          <a:off x="1390650" y="178498500"/>
          <a:ext cx="1123950" cy="790575"/>
        </a:xfrm>
        <a:prstGeom prst="rect">
          <a:avLst/>
        </a:prstGeom>
        <a:noFill/>
        <a:ln w="12700">
          <a:noFill/>
          <a:miter lim="400000"/>
          <a:headEnd/>
          <a:tailEnd/>
        </a:ln>
      </xdr:spPr>
    </xdr:pic>
    <xdr:clientData/>
  </xdr:twoCellAnchor>
  <xdr:twoCellAnchor>
    <xdr:from>
      <xdr:col>1</xdr:col>
      <xdr:colOff>295275</xdr:colOff>
      <xdr:row>162</xdr:row>
      <xdr:rowOff>85725</xdr:rowOff>
    </xdr:from>
    <xdr:to>
      <xdr:col>1</xdr:col>
      <xdr:colOff>1552575</xdr:colOff>
      <xdr:row>162</xdr:row>
      <xdr:rowOff>981075</xdr:rowOff>
    </xdr:to>
    <xdr:pic>
      <xdr:nvPicPr>
        <xdr:cNvPr id="1057" name="Milano Mustard.jpg" descr="Milano Mustard.jpg"/>
        <xdr:cNvPicPr>
          <a:picLocks/>
        </xdr:cNvPicPr>
      </xdr:nvPicPr>
      <xdr:blipFill>
        <a:blip xmlns:r="http://schemas.openxmlformats.org/officeDocument/2006/relationships" r:embed="rId30" cstate="print"/>
        <a:srcRect l="3035" r="3033"/>
        <a:stretch>
          <a:fillRect/>
        </a:stretch>
      </xdr:blipFill>
      <xdr:spPr bwMode="auto">
        <a:xfrm>
          <a:off x="1295400" y="173002575"/>
          <a:ext cx="1257300" cy="895350"/>
        </a:xfrm>
        <a:prstGeom prst="rect">
          <a:avLst/>
        </a:prstGeom>
        <a:noFill/>
        <a:ln w="12700">
          <a:noFill/>
          <a:miter lim="400000"/>
          <a:headEnd/>
          <a:tailEnd/>
        </a:ln>
      </xdr:spPr>
    </xdr:pic>
    <xdr:clientData/>
  </xdr:twoCellAnchor>
  <xdr:twoCellAnchor>
    <xdr:from>
      <xdr:col>1</xdr:col>
      <xdr:colOff>76200</xdr:colOff>
      <xdr:row>155</xdr:row>
      <xdr:rowOff>152400</xdr:rowOff>
    </xdr:from>
    <xdr:to>
      <xdr:col>1</xdr:col>
      <xdr:colOff>1619250</xdr:colOff>
      <xdr:row>155</xdr:row>
      <xdr:rowOff>981075</xdr:rowOff>
    </xdr:to>
    <xdr:pic>
      <xdr:nvPicPr>
        <xdr:cNvPr id="1058" name="80650 Mehari 23055-1595 160x230.jpg" descr="80650 Mehari 23055-1595 160x230.jpg"/>
        <xdr:cNvPicPr>
          <a:picLocks/>
        </xdr:cNvPicPr>
      </xdr:nvPicPr>
      <xdr:blipFill>
        <a:blip xmlns:r="http://schemas.openxmlformats.org/officeDocument/2006/relationships" r:embed="rId31" cstate="print"/>
        <a:srcRect t="15211" b="15211"/>
        <a:stretch>
          <a:fillRect/>
        </a:stretch>
      </xdr:blipFill>
      <xdr:spPr bwMode="auto">
        <a:xfrm>
          <a:off x="1076325" y="165534975"/>
          <a:ext cx="1543050" cy="828675"/>
        </a:xfrm>
        <a:prstGeom prst="rect">
          <a:avLst/>
        </a:prstGeom>
        <a:noFill/>
        <a:ln w="12700">
          <a:noFill/>
          <a:miter lim="400000"/>
          <a:headEnd/>
          <a:tailEnd/>
        </a:ln>
      </xdr:spPr>
    </xdr:pic>
    <xdr:clientData/>
  </xdr:twoCellAnchor>
  <xdr:twoCellAnchor>
    <xdr:from>
      <xdr:col>1</xdr:col>
      <xdr:colOff>285750</xdr:colOff>
      <xdr:row>151</xdr:row>
      <xdr:rowOff>28575</xdr:rowOff>
    </xdr:from>
    <xdr:to>
      <xdr:col>1</xdr:col>
      <xdr:colOff>1676400</xdr:colOff>
      <xdr:row>151</xdr:row>
      <xdr:rowOff>1028700</xdr:rowOff>
    </xdr:to>
    <xdr:pic>
      <xdr:nvPicPr>
        <xdr:cNvPr id="1059" name="76164 MAIOLICA COL. B 190x280.jpg" descr="76164 MAIOLICA COL. B 190x280.jpg"/>
        <xdr:cNvPicPr>
          <a:picLocks/>
        </xdr:cNvPicPr>
      </xdr:nvPicPr>
      <xdr:blipFill>
        <a:blip xmlns:r="http://schemas.openxmlformats.org/officeDocument/2006/relationships" r:embed="rId32" cstate="print"/>
        <a:srcRect/>
        <a:stretch>
          <a:fillRect/>
        </a:stretch>
      </xdr:blipFill>
      <xdr:spPr bwMode="auto">
        <a:xfrm>
          <a:off x="1285875" y="161105850"/>
          <a:ext cx="1390650" cy="1000125"/>
        </a:xfrm>
        <a:prstGeom prst="rect">
          <a:avLst/>
        </a:prstGeom>
        <a:noFill/>
        <a:ln w="12700">
          <a:noFill/>
          <a:miter lim="400000"/>
          <a:headEnd/>
          <a:tailEnd/>
        </a:ln>
      </xdr:spPr>
    </xdr:pic>
    <xdr:clientData/>
  </xdr:twoCellAnchor>
  <xdr:twoCellAnchor>
    <xdr:from>
      <xdr:col>1</xdr:col>
      <xdr:colOff>200025</xdr:colOff>
      <xdr:row>150</xdr:row>
      <xdr:rowOff>28575</xdr:rowOff>
    </xdr:from>
    <xdr:to>
      <xdr:col>2</xdr:col>
      <xdr:colOff>0</xdr:colOff>
      <xdr:row>150</xdr:row>
      <xdr:rowOff>1038225</xdr:rowOff>
    </xdr:to>
    <xdr:pic>
      <xdr:nvPicPr>
        <xdr:cNvPr id="1060" name="76163 MAIOLICA COL. A 190x280.jpg" descr="76163 MAIOLICA COL. A 190x280.jpg"/>
        <xdr:cNvPicPr>
          <a:picLocks/>
        </xdr:cNvPicPr>
      </xdr:nvPicPr>
      <xdr:blipFill>
        <a:blip xmlns:r="http://schemas.openxmlformats.org/officeDocument/2006/relationships" r:embed="rId33" cstate="print"/>
        <a:srcRect/>
        <a:stretch>
          <a:fillRect/>
        </a:stretch>
      </xdr:blipFill>
      <xdr:spPr bwMode="auto">
        <a:xfrm>
          <a:off x="1200150" y="160029525"/>
          <a:ext cx="1476375" cy="1009650"/>
        </a:xfrm>
        <a:prstGeom prst="rect">
          <a:avLst/>
        </a:prstGeom>
        <a:noFill/>
        <a:ln w="12700">
          <a:noFill/>
          <a:miter lim="400000"/>
          <a:headEnd/>
          <a:tailEnd/>
        </a:ln>
      </xdr:spPr>
    </xdr:pic>
    <xdr:clientData/>
  </xdr:twoCellAnchor>
  <xdr:twoCellAnchor>
    <xdr:from>
      <xdr:col>1</xdr:col>
      <xdr:colOff>400050</xdr:colOff>
      <xdr:row>169</xdr:row>
      <xdr:rowOff>180975</xdr:rowOff>
    </xdr:from>
    <xdr:to>
      <xdr:col>1</xdr:col>
      <xdr:colOff>1514475</xdr:colOff>
      <xdr:row>169</xdr:row>
      <xdr:rowOff>971550</xdr:rowOff>
    </xdr:to>
    <xdr:pic>
      <xdr:nvPicPr>
        <xdr:cNvPr id="1061" name="Nepal Blue.jpg" descr="Nepal Blue.jpg"/>
        <xdr:cNvPicPr>
          <a:picLocks/>
        </xdr:cNvPicPr>
      </xdr:nvPicPr>
      <xdr:blipFill>
        <a:blip xmlns:r="http://schemas.openxmlformats.org/officeDocument/2006/relationships" r:embed="rId34" cstate="print"/>
        <a:srcRect l="4156" r="4156"/>
        <a:stretch>
          <a:fillRect/>
        </a:stretch>
      </xdr:blipFill>
      <xdr:spPr bwMode="auto">
        <a:xfrm>
          <a:off x="1400175" y="180632100"/>
          <a:ext cx="1114425" cy="790575"/>
        </a:xfrm>
        <a:prstGeom prst="rect">
          <a:avLst/>
        </a:prstGeom>
        <a:noFill/>
        <a:ln w="12700">
          <a:noFill/>
          <a:miter lim="400000"/>
          <a:headEnd/>
          <a:tailEnd/>
        </a:ln>
      </xdr:spPr>
    </xdr:pic>
    <xdr:clientData/>
  </xdr:twoCellAnchor>
  <xdr:twoCellAnchor>
    <xdr:from>
      <xdr:col>1</xdr:col>
      <xdr:colOff>219075</xdr:colOff>
      <xdr:row>146</xdr:row>
      <xdr:rowOff>9525</xdr:rowOff>
    </xdr:from>
    <xdr:to>
      <xdr:col>1</xdr:col>
      <xdr:colOff>1657350</xdr:colOff>
      <xdr:row>146</xdr:row>
      <xdr:rowOff>1000125</xdr:rowOff>
    </xdr:to>
    <xdr:pic>
      <xdr:nvPicPr>
        <xdr:cNvPr id="1062" name="81769 RIFLESSI 79244-4848 200x290.jpg" descr="81769 RIFLESSI 79244-4848 200x290.jpg"/>
        <xdr:cNvPicPr>
          <a:picLocks/>
        </xdr:cNvPicPr>
      </xdr:nvPicPr>
      <xdr:blipFill>
        <a:blip xmlns:r="http://schemas.openxmlformats.org/officeDocument/2006/relationships" r:embed="rId35" cstate="print"/>
        <a:srcRect/>
        <a:stretch>
          <a:fillRect/>
        </a:stretch>
      </xdr:blipFill>
      <xdr:spPr bwMode="auto">
        <a:xfrm>
          <a:off x="1219200" y="155705175"/>
          <a:ext cx="1438275" cy="990600"/>
        </a:xfrm>
        <a:prstGeom prst="rect">
          <a:avLst/>
        </a:prstGeom>
        <a:noFill/>
        <a:ln w="12700">
          <a:noFill/>
          <a:miter lim="400000"/>
          <a:headEnd/>
          <a:tailEnd/>
        </a:ln>
      </xdr:spPr>
    </xdr:pic>
    <xdr:clientData/>
  </xdr:twoCellAnchor>
  <xdr:twoCellAnchor>
    <xdr:from>
      <xdr:col>1</xdr:col>
      <xdr:colOff>209550</xdr:colOff>
      <xdr:row>144</xdr:row>
      <xdr:rowOff>28575</xdr:rowOff>
    </xdr:from>
    <xdr:to>
      <xdr:col>1</xdr:col>
      <xdr:colOff>1657350</xdr:colOff>
      <xdr:row>144</xdr:row>
      <xdr:rowOff>1019175</xdr:rowOff>
    </xdr:to>
    <xdr:pic>
      <xdr:nvPicPr>
        <xdr:cNvPr id="1063" name="81769 RIFLESSI 79244-4848 200x290.jpg" descr="81769 RIFLESSI 79244-4848 200x290.jpg"/>
        <xdr:cNvPicPr>
          <a:picLocks/>
        </xdr:cNvPicPr>
      </xdr:nvPicPr>
      <xdr:blipFill>
        <a:blip xmlns:r="http://schemas.openxmlformats.org/officeDocument/2006/relationships" r:embed="rId35" cstate="print"/>
        <a:srcRect/>
        <a:stretch>
          <a:fillRect/>
        </a:stretch>
      </xdr:blipFill>
      <xdr:spPr bwMode="auto">
        <a:xfrm>
          <a:off x="1209675" y="153571575"/>
          <a:ext cx="1447800" cy="990600"/>
        </a:xfrm>
        <a:prstGeom prst="rect">
          <a:avLst/>
        </a:prstGeom>
        <a:noFill/>
        <a:ln w="12700">
          <a:noFill/>
          <a:miter lim="400000"/>
          <a:headEnd/>
          <a:tailEnd/>
        </a:ln>
      </xdr:spPr>
    </xdr:pic>
    <xdr:clientData/>
  </xdr:twoCellAnchor>
  <xdr:twoCellAnchor>
    <xdr:from>
      <xdr:col>1</xdr:col>
      <xdr:colOff>180975</xdr:colOff>
      <xdr:row>144</xdr:row>
      <xdr:rowOff>1019175</xdr:rowOff>
    </xdr:from>
    <xdr:to>
      <xdr:col>1</xdr:col>
      <xdr:colOff>1628775</xdr:colOff>
      <xdr:row>145</xdr:row>
      <xdr:rowOff>923925</xdr:rowOff>
    </xdr:to>
    <xdr:pic>
      <xdr:nvPicPr>
        <xdr:cNvPr id="1064" name="81769 RIFLESSI 79244-4848 200x290.jpg" descr="81769 RIFLESSI 79244-4848 200x290.jpg"/>
        <xdr:cNvPicPr>
          <a:picLocks/>
        </xdr:cNvPicPr>
      </xdr:nvPicPr>
      <xdr:blipFill>
        <a:blip xmlns:r="http://schemas.openxmlformats.org/officeDocument/2006/relationships" r:embed="rId35" cstate="print"/>
        <a:srcRect/>
        <a:stretch>
          <a:fillRect/>
        </a:stretch>
      </xdr:blipFill>
      <xdr:spPr bwMode="auto">
        <a:xfrm>
          <a:off x="1181100" y="154562175"/>
          <a:ext cx="1447800" cy="981075"/>
        </a:xfrm>
        <a:prstGeom prst="rect">
          <a:avLst/>
        </a:prstGeom>
        <a:noFill/>
        <a:ln w="12700">
          <a:noFill/>
          <a:miter lim="400000"/>
          <a:headEnd/>
          <a:tailEnd/>
        </a:ln>
      </xdr:spPr>
    </xdr:pic>
    <xdr:clientData/>
  </xdr:twoCellAnchor>
  <xdr:twoCellAnchor>
    <xdr:from>
      <xdr:col>1</xdr:col>
      <xdr:colOff>190500</xdr:colOff>
      <xdr:row>157</xdr:row>
      <xdr:rowOff>57150</xdr:rowOff>
    </xdr:from>
    <xdr:to>
      <xdr:col>1</xdr:col>
      <xdr:colOff>1666875</xdr:colOff>
      <xdr:row>157</xdr:row>
      <xdr:rowOff>1047750</xdr:rowOff>
    </xdr:to>
    <xdr:pic>
      <xdr:nvPicPr>
        <xdr:cNvPr id="1065" name="80450 Mehnir_pianta.jpg" descr="80450 Mehnir_pianta.jpg"/>
        <xdr:cNvPicPr>
          <a:picLocks/>
        </xdr:cNvPicPr>
      </xdr:nvPicPr>
      <xdr:blipFill>
        <a:blip xmlns:r="http://schemas.openxmlformats.org/officeDocument/2006/relationships" r:embed="rId36" cstate="print"/>
        <a:srcRect/>
        <a:stretch>
          <a:fillRect/>
        </a:stretch>
      </xdr:blipFill>
      <xdr:spPr bwMode="auto">
        <a:xfrm>
          <a:off x="1190625" y="167592375"/>
          <a:ext cx="1476375" cy="990600"/>
        </a:xfrm>
        <a:prstGeom prst="rect">
          <a:avLst/>
        </a:prstGeom>
        <a:noFill/>
        <a:ln w="12700">
          <a:noFill/>
          <a:miter lim="400000"/>
          <a:headEnd/>
          <a:tailEnd/>
        </a:ln>
      </xdr:spPr>
    </xdr:pic>
    <xdr:clientData/>
  </xdr:twoCellAnchor>
  <xdr:twoCellAnchor>
    <xdr:from>
      <xdr:col>1</xdr:col>
      <xdr:colOff>447675</xdr:colOff>
      <xdr:row>170</xdr:row>
      <xdr:rowOff>142875</xdr:rowOff>
    </xdr:from>
    <xdr:to>
      <xdr:col>1</xdr:col>
      <xdr:colOff>1562100</xdr:colOff>
      <xdr:row>170</xdr:row>
      <xdr:rowOff>933450</xdr:rowOff>
    </xdr:to>
    <xdr:pic>
      <xdr:nvPicPr>
        <xdr:cNvPr id="1066" name="Nepal Blue.jpg" descr="Nepal Blue.jpg"/>
        <xdr:cNvPicPr>
          <a:picLocks/>
        </xdr:cNvPicPr>
      </xdr:nvPicPr>
      <xdr:blipFill>
        <a:blip xmlns:r="http://schemas.openxmlformats.org/officeDocument/2006/relationships" r:embed="rId34" cstate="print"/>
        <a:srcRect l="4156" r="4156"/>
        <a:stretch>
          <a:fillRect/>
        </a:stretch>
      </xdr:blipFill>
      <xdr:spPr bwMode="auto">
        <a:xfrm>
          <a:off x="1447800" y="181670325"/>
          <a:ext cx="1114425" cy="790575"/>
        </a:xfrm>
        <a:prstGeom prst="rect">
          <a:avLst/>
        </a:prstGeom>
        <a:noFill/>
        <a:ln w="12700">
          <a:noFill/>
          <a:miter lim="400000"/>
          <a:headEnd/>
          <a:tailEnd/>
        </a:ln>
      </xdr:spPr>
    </xdr:pic>
    <xdr:clientData/>
  </xdr:twoCellAnchor>
  <xdr:twoCellAnchor>
    <xdr:from>
      <xdr:col>1</xdr:col>
      <xdr:colOff>323850</xdr:colOff>
      <xdr:row>161</xdr:row>
      <xdr:rowOff>95250</xdr:rowOff>
    </xdr:from>
    <xdr:to>
      <xdr:col>1</xdr:col>
      <xdr:colOff>1581150</xdr:colOff>
      <xdr:row>161</xdr:row>
      <xdr:rowOff>990600</xdr:rowOff>
    </xdr:to>
    <xdr:pic>
      <xdr:nvPicPr>
        <xdr:cNvPr id="1067" name="Milano Mud.jpg" descr="Milano Mud.jpg"/>
        <xdr:cNvPicPr>
          <a:picLocks/>
        </xdr:cNvPicPr>
      </xdr:nvPicPr>
      <xdr:blipFill>
        <a:blip xmlns:r="http://schemas.openxmlformats.org/officeDocument/2006/relationships" r:embed="rId37" cstate="print"/>
        <a:srcRect l="3056" r="3053"/>
        <a:stretch>
          <a:fillRect/>
        </a:stretch>
      </xdr:blipFill>
      <xdr:spPr bwMode="auto">
        <a:xfrm>
          <a:off x="1323975" y="171935775"/>
          <a:ext cx="1257300" cy="895350"/>
        </a:xfrm>
        <a:prstGeom prst="rect">
          <a:avLst/>
        </a:prstGeom>
        <a:noFill/>
        <a:ln w="12700">
          <a:noFill/>
          <a:miter lim="400000"/>
          <a:headEnd/>
          <a:tailEnd/>
        </a:ln>
      </xdr:spPr>
    </xdr:pic>
    <xdr:clientData/>
  </xdr:twoCellAnchor>
  <xdr:twoCellAnchor>
    <xdr:from>
      <xdr:col>1</xdr:col>
      <xdr:colOff>323850</xdr:colOff>
      <xdr:row>159</xdr:row>
      <xdr:rowOff>123825</xdr:rowOff>
    </xdr:from>
    <xdr:to>
      <xdr:col>1</xdr:col>
      <xdr:colOff>1581150</xdr:colOff>
      <xdr:row>159</xdr:row>
      <xdr:rowOff>971550</xdr:rowOff>
    </xdr:to>
    <xdr:pic>
      <xdr:nvPicPr>
        <xdr:cNvPr id="1068" name="image77.jpeg" descr="image77.jpeg"/>
        <xdr:cNvPicPr>
          <a:picLocks/>
        </xdr:cNvPicPr>
      </xdr:nvPicPr>
      <xdr:blipFill>
        <a:blip xmlns:r="http://schemas.openxmlformats.org/officeDocument/2006/relationships" r:embed="rId38" cstate="print"/>
        <a:srcRect/>
        <a:stretch>
          <a:fillRect/>
        </a:stretch>
      </xdr:blipFill>
      <xdr:spPr bwMode="auto">
        <a:xfrm>
          <a:off x="1323975" y="169811700"/>
          <a:ext cx="1257300" cy="847725"/>
        </a:xfrm>
        <a:prstGeom prst="rect">
          <a:avLst/>
        </a:prstGeom>
        <a:noFill/>
        <a:ln w="12700">
          <a:noFill/>
          <a:miter lim="400000"/>
          <a:headEnd/>
          <a:tailEnd/>
        </a:ln>
      </xdr:spPr>
    </xdr:pic>
    <xdr:clientData/>
  </xdr:twoCellAnchor>
  <xdr:twoCellAnchor>
    <xdr:from>
      <xdr:col>1</xdr:col>
      <xdr:colOff>295275</xdr:colOff>
      <xdr:row>160</xdr:row>
      <xdr:rowOff>133350</xdr:rowOff>
    </xdr:from>
    <xdr:to>
      <xdr:col>1</xdr:col>
      <xdr:colOff>1533525</xdr:colOff>
      <xdr:row>160</xdr:row>
      <xdr:rowOff>962025</xdr:rowOff>
    </xdr:to>
    <xdr:pic>
      <xdr:nvPicPr>
        <xdr:cNvPr id="1069" name="image77.jpeg" descr="image77.jpeg"/>
        <xdr:cNvPicPr>
          <a:picLocks/>
        </xdr:cNvPicPr>
      </xdr:nvPicPr>
      <xdr:blipFill>
        <a:blip xmlns:r="http://schemas.openxmlformats.org/officeDocument/2006/relationships" r:embed="rId38" cstate="print"/>
        <a:srcRect/>
        <a:stretch>
          <a:fillRect/>
        </a:stretch>
      </xdr:blipFill>
      <xdr:spPr bwMode="auto">
        <a:xfrm>
          <a:off x="1295400" y="170897550"/>
          <a:ext cx="1238250" cy="828675"/>
        </a:xfrm>
        <a:prstGeom prst="rect">
          <a:avLst/>
        </a:prstGeom>
        <a:noFill/>
        <a:ln w="12700">
          <a:noFill/>
          <a:miter lim="400000"/>
          <a:headEnd/>
          <a:tailEnd/>
        </a:ln>
      </xdr:spPr>
    </xdr:pic>
    <xdr:clientData/>
  </xdr:twoCellAnchor>
  <xdr:twoCellAnchor>
    <xdr:from>
      <xdr:col>1</xdr:col>
      <xdr:colOff>333375</xdr:colOff>
      <xdr:row>152</xdr:row>
      <xdr:rowOff>142875</xdr:rowOff>
    </xdr:from>
    <xdr:to>
      <xdr:col>1</xdr:col>
      <xdr:colOff>1590675</xdr:colOff>
      <xdr:row>152</xdr:row>
      <xdr:rowOff>1009650</xdr:rowOff>
    </xdr:to>
    <xdr:pic>
      <xdr:nvPicPr>
        <xdr:cNvPr id="1070" name="83775 Sitap_Malizia 89497-6161 160x230 -small.jpeg" descr="83775 Sitap_Malizia 89497-6161 160x230 -small.jpeg"/>
        <xdr:cNvPicPr>
          <a:picLocks/>
        </xdr:cNvPicPr>
      </xdr:nvPicPr>
      <xdr:blipFill>
        <a:blip xmlns:r="http://schemas.openxmlformats.org/officeDocument/2006/relationships" r:embed="rId39" cstate="print"/>
        <a:srcRect/>
        <a:stretch>
          <a:fillRect/>
        </a:stretch>
      </xdr:blipFill>
      <xdr:spPr bwMode="auto">
        <a:xfrm>
          <a:off x="1333500" y="162296475"/>
          <a:ext cx="1257300" cy="866775"/>
        </a:xfrm>
        <a:prstGeom prst="rect">
          <a:avLst/>
        </a:prstGeom>
        <a:noFill/>
        <a:ln w="12700">
          <a:noFill/>
          <a:miter lim="400000"/>
          <a:headEnd/>
          <a:tailEnd/>
        </a:ln>
      </xdr:spPr>
    </xdr:pic>
    <xdr:clientData/>
  </xdr:twoCellAnchor>
  <xdr:twoCellAnchor>
    <xdr:from>
      <xdr:col>1</xdr:col>
      <xdr:colOff>314325</xdr:colOff>
      <xdr:row>158</xdr:row>
      <xdr:rowOff>114300</xdr:rowOff>
    </xdr:from>
    <xdr:to>
      <xdr:col>1</xdr:col>
      <xdr:colOff>1543050</xdr:colOff>
      <xdr:row>158</xdr:row>
      <xdr:rowOff>990600</xdr:rowOff>
    </xdr:to>
    <xdr:pic>
      <xdr:nvPicPr>
        <xdr:cNvPr id="1071" name="Sitap_Mellimello Romy.jpeg" descr="Sitap_Mellimello Romy.jpeg"/>
        <xdr:cNvPicPr>
          <a:picLocks/>
        </xdr:cNvPicPr>
      </xdr:nvPicPr>
      <xdr:blipFill>
        <a:blip xmlns:r="http://schemas.openxmlformats.org/officeDocument/2006/relationships" r:embed="rId40" cstate="print"/>
        <a:srcRect/>
        <a:stretch>
          <a:fillRect/>
        </a:stretch>
      </xdr:blipFill>
      <xdr:spPr bwMode="auto">
        <a:xfrm>
          <a:off x="1314450" y="168725850"/>
          <a:ext cx="1228725" cy="876300"/>
        </a:xfrm>
        <a:prstGeom prst="rect">
          <a:avLst/>
        </a:prstGeom>
        <a:noFill/>
        <a:ln w="12700">
          <a:noFill/>
          <a:miter lim="400000"/>
          <a:headEnd/>
          <a:tailEnd/>
        </a:ln>
      </xdr:spPr>
    </xdr:pic>
    <xdr:clientData/>
  </xdr:twoCellAnchor>
  <xdr:twoCellAnchor>
    <xdr:from>
      <xdr:col>1</xdr:col>
      <xdr:colOff>352425</xdr:colOff>
      <xdr:row>173</xdr:row>
      <xdr:rowOff>209550</xdr:rowOff>
    </xdr:from>
    <xdr:to>
      <xdr:col>1</xdr:col>
      <xdr:colOff>1485900</xdr:colOff>
      <xdr:row>173</xdr:row>
      <xdr:rowOff>1009650</xdr:rowOff>
    </xdr:to>
    <xdr:pic>
      <xdr:nvPicPr>
        <xdr:cNvPr id="1072" name="80923 RIFLESSI  64266_6575 160X230.jpg" descr="80923 RIFLESSI  64266_6575 160X230.jpg"/>
        <xdr:cNvPicPr>
          <a:picLocks/>
        </xdr:cNvPicPr>
      </xdr:nvPicPr>
      <xdr:blipFill>
        <a:blip xmlns:r="http://schemas.openxmlformats.org/officeDocument/2006/relationships" r:embed="rId41" cstate="print"/>
        <a:srcRect t="1138" b="1135"/>
        <a:stretch>
          <a:fillRect/>
        </a:stretch>
      </xdr:blipFill>
      <xdr:spPr bwMode="auto">
        <a:xfrm>
          <a:off x="1352550" y="184965975"/>
          <a:ext cx="1133475" cy="800100"/>
        </a:xfrm>
        <a:prstGeom prst="rect">
          <a:avLst/>
        </a:prstGeom>
        <a:noFill/>
        <a:ln w="12700">
          <a:noFill/>
          <a:miter lim="400000"/>
          <a:headEnd/>
          <a:tailEnd/>
        </a:ln>
      </xdr:spPr>
    </xdr:pic>
    <xdr:clientData/>
  </xdr:twoCellAnchor>
  <xdr:twoCellAnchor>
    <xdr:from>
      <xdr:col>1</xdr:col>
      <xdr:colOff>352425</xdr:colOff>
      <xdr:row>174</xdr:row>
      <xdr:rowOff>161925</xdr:rowOff>
    </xdr:from>
    <xdr:to>
      <xdr:col>1</xdr:col>
      <xdr:colOff>1514475</xdr:colOff>
      <xdr:row>174</xdr:row>
      <xdr:rowOff>971550</xdr:rowOff>
    </xdr:to>
    <xdr:pic>
      <xdr:nvPicPr>
        <xdr:cNvPr id="1073" name="77060 RIFLESSI 68331_1010 160x230.jpg" descr="77060 RIFLESSI 68331_1010 160x230.jpg"/>
        <xdr:cNvPicPr>
          <a:picLocks/>
        </xdr:cNvPicPr>
      </xdr:nvPicPr>
      <xdr:blipFill>
        <a:blip xmlns:r="http://schemas.openxmlformats.org/officeDocument/2006/relationships" r:embed="rId42" cstate="print"/>
        <a:srcRect l="12314" t="14262" r="13133" b="15515"/>
        <a:stretch>
          <a:fillRect/>
        </a:stretch>
      </xdr:blipFill>
      <xdr:spPr bwMode="auto">
        <a:xfrm>
          <a:off x="1352550" y="185994675"/>
          <a:ext cx="1162050" cy="809625"/>
        </a:xfrm>
        <a:prstGeom prst="rect">
          <a:avLst/>
        </a:prstGeom>
        <a:noFill/>
        <a:ln w="12700">
          <a:noFill/>
          <a:miter lim="400000"/>
          <a:headEnd/>
          <a:tailEnd/>
        </a:ln>
      </xdr:spPr>
    </xdr:pic>
    <xdr:clientData/>
  </xdr:twoCellAnchor>
  <xdr:twoCellAnchor>
    <xdr:from>
      <xdr:col>1</xdr:col>
      <xdr:colOff>390525</xdr:colOff>
      <xdr:row>175</xdr:row>
      <xdr:rowOff>190500</xdr:rowOff>
    </xdr:from>
    <xdr:to>
      <xdr:col>1</xdr:col>
      <xdr:colOff>1504950</xdr:colOff>
      <xdr:row>175</xdr:row>
      <xdr:rowOff>971550</xdr:rowOff>
    </xdr:to>
    <xdr:pic>
      <xdr:nvPicPr>
        <xdr:cNvPr id="1074" name="80620 SQUARE PURPLE 200x290.jpg" descr="80620 SQUARE PURPLE 200x290.jpg"/>
        <xdr:cNvPicPr>
          <a:picLocks/>
        </xdr:cNvPicPr>
      </xdr:nvPicPr>
      <xdr:blipFill>
        <a:blip xmlns:r="http://schemas.openxmlformats.org/officeDocument/2006/relationships" r:embed="rId43" cstate="print"/>
        <a:srcRect t="3317" b="3314"/>
        <a:stretch>
          <a:fillRect/>
        </a:stretch>
      </xdr:blipFill>
      <xdr:spPr bwMode="auto">
        <a:xfrm>
          <a:off x="1390650" y="187099575"/>
          <a:ext cx="1114425" cy="781050"/>
        </a:xfrm>
        <a:prstGeom prst="rect">
          <a:avLst/>
        </a:prstGeom>
        <a:noFill/>
        <a:ln w="12700">
          <a:noFill/>
          <a:miter lim="400000"/>
          <a:headEnd/>
          <a:tailEnd/>
        </a:ln>
      </xdr:spPr>
    </xdr:pic>
    <xdr:clientData/>
  </xdr:twoCellAnchor>
  <xdr:twoCellAnchor>
    <xdr:from>
      <xdr:col>1</xdr:col>
      <xdr:colOff>285750</xdr:colOff>
      <xdr:row>184</xdr:row>
      <xdr:rowOff>123825</xdr:rowOff>
    </xdr:from>
    <xdr:to>
      <xdr:col>1</xdr:col>
      <xdr:colOff>1647825</xdr:colOff>
      <xdr:row>185</xdr:row>
      <xdr:rowOff>9525</xdr:rowOff>
    </xdr:to>
    <xdr:pic>
      <xdr:nvPicPr>
        <xdr:cNvPr id="1075" name="78778 VIVACE UZBECK CREAM 140x200.jpg" descr="78778 VIVACE UZBECK CREAM 140x200.jpg"/>
        <xdr:cNvPicPr>
          <a:picLocks/>
        </xdr:cNvPicPr>
      </xdr:nvPicPr>
      <xdr:blipFill>
        <a:blip xmlns:r="http://schemas.openxmlformats.org/officeDocument/2006/relationships" r:embed="rId44" cstate="print"/>
        <a:srcRect l="2924" r="2921"/>
        <a:stretch>
          <a:fillRect/>
        </a:stretch>
      </xdr:blipFill>
      <xdr:spPr bwMode="auto">
        <a:xfrm>
          <a:off x="1285875" y="196719825"/>
          <a:ext cx="1362075" cy="962025"/>
        </a:xfrm>
        <a:prstGeom prst="rect">
          <a:avLst/>
        </a:prstGeom>
        <a:noFill/>
        <a:ln w="12700">
          <a:noFill/>
          <a:miter lim="400000"/>
          <a:headEnd/>
          <a:tailEnd/>
        </a:ln>
      </xdr:spPr>
    </xdr:pic>
    <xdr:clientData/>
  </xdr:twoCellAnchor>
  <xdr:twoCellAnchor>
    <xdr:from>
      <xdr:col>1</xdr:col>
      <xdr:colOff>266700</xdr:colOff>
      <xdr:row>183</xdr:row>
      <xdr:rowOff>38100</xdr:rowOff>
    </xdr:from>
    <xdr:to>
      <xdr:col>1</xdr:col>
      <xdr:colOff>1628775</xdr:colOff>
      <xdr:row>183</xdr:row>
      <xdr:rowOff>1000125</xdr:rowOff>
    </xdr:to>
    <xdr:pic>
      <xdr:nvPicPr>
        <xdr:cNvPr id="1076" name="76845 VIVACE SPLASH GREY 140x200.jpg" descr="76845 VIVACE SPLASH GREY 140x200.jpg"/>
        <xdr:cNvPicPr>
          <a:picLocks/>
        </xdr:cNvPicPr>
      </xdr:nvPicPr>
      <xdr:blipFill>
        <a:blip xmlns:r="http://schemas.openxmlformats.org/officeDocument/2006/relationships" r:embed="rId45" cstate="print"/>
        <a:srcRect t="211" b="208"/>
        <a:stretch>
          <a:fillRect/>
        </a:stretch>
      </xdr:blipFill>
      <xdr:spPr bwMode="auto">
        <a:xfrm>
          <a:off x="1266825" y="195557775"/>
          <a:ext cx="1362075" cy="962025"/>
        </a:xfrm>
        <a:prstGeom prst="rect">
          <a:avLst/>
        </a:prstGeom>
        <a:noFill/>
        <a:ln w="12700">
          <a:noFill/>
          <a:miter lim="400000"/>
          <a:headEnd/>
          <a:tailEnd/>
        </a:ln>
      </xdr:spPr>
    </xdr:pic>
    <xdr:clientData/>
  </xdr:twoCellAnchor>
  <xdr:twoCellAnchor>
    <xdr:from>
      <xdr:col>1</xdr:col>
      <xdr:colOff>419100</xdr:colOff>
      <xdr:row>182</xdr:row>
      <xdr:rowOff>200025</xdr:rowOff>
    </xdr:from>
    <xdr:to>
      <xdr:col>1</xdr:col>
      <xdr:colOff>1524000</xdr:colOff>
      <xdr:row>182</xdr:row>
      <xdr:rowOff>981075</xdr:rowOff>
    </xdr:to>
    <xdr:pic>
      <xdr:nvPicPr>
        <xdr:cNvPr id="1077" name="70453 Venice 4773_63 140x200.jpg" descr="70453 Venice 4773_63 140x200.jpg"/>
        <xdr:cNvPicPr>
          <a:picLocks/>
        </xdr:cNvPicPr>
      </xdr:nvPicPr>
      <xdr:blipFill>
        <a:blip xmlns:r="http://schemas.openxmlformats.org/officeDocument/2006/relationships" r:embed="rId46" cstate="print"/>
        <a:srcRect t="1138" b="1138"/>
        <a:stretch>
          <a:fillRect/>
        </a:stretch>
      </xdr:blipFill>
      <xdr:spPr bwMode="auto">
        <a:xfrm>
          <a:off x="1419225" y="194643375"/>
          <a:ext cx="1104900" cy="781050"/>
        </a:xfrm>
        <a:prstGeom prst="rect">
          <a:avLst/>
        </a:prstGeom>
        <a:noFill/>
        <a:ln w="12700">
          <a:noFill/>
          <a:miter lim="400000"/>
          <a:headEnd/>
          <a:tailEnd/>
        </a:ln>
      </xdr:spPr>
    </xdr:pic>
    <xdr:clientData/>
  </xdr:twoCellAnchor>
  <xdr:twoCellAnchor>
    <xdr:from>
      <xdr:col>1</xdr:col>
      <xdr:colOff>409575</xdr:colOff>
      <xdr:row>176</xdr:row>
      <xdr:rowOff>152400</xdr:rowOff>
    </xdr:from>
    <xdr:to>
      <xdr:col>1</xdr:col>
      <xdr:colOff>1524000</xdr:colOff>
      <xdr:row>176</xdr:row>
      <xdr:rowOff>933450</xdr:rowOff>
    </xdr:to>
    <xdr:pic>
      <xdr:nvPicPr>
        <xdr:cNvPr id="1078" name="80623 TURQUOISE 155x230.jpg" descr="80623 TURQUOISE 155x230.jpg"/>
        <xdr:cNvPicPr>
          <a:picLocks/>
        </xdr:cNvPicPr>
      </xdr:nvPicPr>
      <xdr:blipFill>
        <a:blip xmlns:r="http://schemas.openxmlformats.org/officeDocument/2006/relationships" r:embed="rId47" cstate="print"/>
        <a:srcRect t="3317" b="3314"/>
        <a:stretch>
          <a:fillRect/>
        </a:stretch>
      </xdr:blipFill>
      <xdr:spPr bwMode="auto">
        <a:xfrm>
          <a:off x="1409700" y="188137800"/>
          <a:ext cx="1114425" cy="781050"/>
        </a:xfrm>
        <a:prstGeom prst="rect">
          <a:avLst/>
        </a:prstGeom>
        <a:noFill/>
        <a:ln w="12700">
          <a:noFill/>
          <a:miter lim="400000"/>
          <a:headEnd/>
          <a:tailEnd/>
        </a:ln>
      </xdr:spPr>
    </xdr:pic>
    <xdr:clientData/>
  </xdr:twoCellAnchor>
  <xdr:twoCellAnchor>
    <xdr:from>
      <xdr:col>1</xdr:col>
      <xdr:colOff>400050</xdr:colOff>
      <xdr:row>177</xdr:row>
      <xdr:rowOff>142875</xdr:rowOff>
    </xdr:from>
    <xdr:to>
      <xdr:col>1</xdr:col>
      <xdr:colOff>1524000</xdr:colOff>
      <xdr:row>177</xdr:row>
      <xdr:rowOff>923925</xdr:rowOff>
    </xdr:to>
    <xdr:pic>
      <xdr:nvPicPr>
        <xdr:cNvPr id="1079" name="Stringhe Eletric Blue.jpg" descr="Stringhe Eletric Blue.jpg"/>
        <xdr:cNvPicPr>
          <a:picLocks/>
        </xdr:cNvPicPr>
      </xdr:nvPicPr>
      <xdr:blipFill>
        <a:blip xmlns:r="http://schemas.openxmlformats.org/officeDocument/2006/relationships" r:embed="rId48" cstate="print"/>
        <a:srcRect l="7408" r="7407"/>
        <a:stretch>
          <a:fillRect/>
        </a:stretch>
      </xdr:blipFill>
      <xdr:spPr bwMode="auto">
        <a:xfrm>
          <a:off x="1400175" y="189204600"/>
          <a:ext cx="1123950" cy="781050"/>
        </a:xfrm>
        <a:prstGeom prst="rect">
          <a:avLst/>
        </a:prstGeom>
        <a:noFill/>
        <a:ln w="12700">
          <a:noFill/>
          <a:miter lim="400000"/>
          <a:headEnd/>
          <a:tailEnd/>
        </a:ln>
      </xdr:spPr>
    </xdr:pic>
    <xdr:clientData/>
  </xdr:twoCellAnchor>
  <xdr:twoCellAnchor>
    <xdr:from>
      <xdr:col>1</xdr:col>
      <xdr:colOff>400050</xdr:colOff>
      <xdr:row>178</xdr:row>
      <xdr:rowOff>152400</xdr:rowOff>
    </xdr:from>
    <xdr:to>
      <xdr:col>1</xdr:col>
      <xdr:colOff>1514475</xdr:colOff>
      <xdr:row>178</xdr:row>
      <xdr:rowOff>942975</xdr:rowOff>
    </xdr:to>
    <xdr:pic>
      <xdr:nvPicPr>
        <xdr:cNvPr id="1080" name="Stringhe Eletric Blue.jpg" descr="Stringhe Eletric Blue.jpg"/>
        <xdr:cNvPicPr>
          <a:picLocks/>
        </xdr:cNvPicPr>
      </xdr:nvPicPr>
      <xdr:blipFill>
        <a:blip xmlns:r="http://schemas.openxmlformats.org/officeDocument/2006/relationships" r:embed="rId48" cstate="print"/>
        <a:srcRect l="7408" r="7407"/>
        <a:stretch>
          <a:fillRect/>
        </a:stretch>
      </xdr:blipFill>
      <xdr:spPr bwMode="auto">
        <a:xfrm>
          <a:off x="1400175" y="190290450"/>
          <a:ext cx="1114425" cy="790575"/>
        </a:xfrm>
        <a:prstGeom prst="rect">
          <a:avLst/>
        </a:prstGeom>
        <a:noFill/>
        <a:ln w="12700">
          <a:noFill/>
          <a:miter lim="400000"/>
          <a:headEnd/>
          <a:tailEnd/>
        </a:ln>
      </xdr:spPr>
    </xdr:pic>
    <xdr:clientData/>
  </xdr:twoCellAnchor>
  <xdr:twoCellAnchor>
    <xdr:from>
      <xdr:col>1</xdr:col>
      <xdr:colOff>438150</xdr:colOff>
      <xdr:row>179</xdr:row>
      <xdr:rowOff>123825</xdr:rowOff>
    </xdr:from>
    <xdr:to>
      <xdr:col>1</xdr:col>
      <xdr:colOff>1552575</xdr:colOff>
      <xdr:row>179</xdr:row>
      <xdr:rowOff>904875</xdr:rowOff>
    </xdr:to>
    <xdr:pic>
      <xdr:nvPicPr>
        <xdr:cNvPr id="1081" name="Stringhe Emerald.jpg" descr="Stringhe Emerald.jpg"/>
        <xdr:cNvPicPr>
          <a:picLocks/>
        </xdr:cNvPicPr>
      </xdr:nvPicPr>
      <xdr:blipFill>
        <a:blip xmlns:r="http://schemas.openxmlformats.org/officeDocument/2006/relationships" r:embed="rId49" cstate="print"/>
        <a:srcRect l="7480" r="7478"/>
        <a:stretch>
          <a:fillRect/>
        </a:stretch>
      </xdr:blipFill>
      <xdr:spPr bwMode="auto">
        <a:xfrm>
          <a:off x="1438275" y="191338200"/>
          <a:ext cx="1114425" cy="781050"/>
        </a:xfrm>
        <a:prstGeom prst="rect">
          <a:avLst/>
        </a:prstGeom>
        <a:noFill/>
        <a:ln w="12700">
          <a:noFill/>
          <a:miter lim="400000"/>
          <a:headEnd/>
          <a:tailEnd/>
        </a:ln>
      </xdr:spPr>
    </xdr:pic>
    <xdr:clientData/>
  </xdr:twoCellAnchor>
  <xdr:twoCellAnchor>
    <xdr:from>
      <xdr:col>1</xdr:col>
      <xdr:colOff>295275</xdr:colOff>
      <xdr:row>186</xdr:row>
      <xdr:rowOff>123825</xdr:rowOff>
    </xdr:from>
    <xdr:to>
      <xdr:col>1</xdr:col>
      <xdr:colOff>1476375</xdr:colOff>
      <xdr:row>186</xdr:row>
      <xdr:rowOff>923925</xdr:rowOff>
    </xdr:to>
    <xdr:pic>
      <xdr:nvPicPr>
        <xdr:cNvPr id="1082" name="image.jpg" descr="image.jpg"/>
        <xdr:cNvPicPr>
          <a:picLocks/>
        </xdr:cNvPicPr>
      </xdr:nvPicPr>
      <xdr:blipFill>
        <a:blip xmlns:r="http://schemas.openxmlformats.org/officeDocument/2006/relationships" r:embed="rId50" cstate="print"/>
        <a:srcRect/>
        <a:stretch>
          <a:fillRect/>
        </a:stretch>
      </xdr:blipFill>
      <xdr:spPr bwMode="auto">
        <a:xfrm>
          <a:off x="1295400" y="198872475"/>
          <a:ext cx="1181100" cy="800100"/>
        </a:xfrm>
        <a:prstGeom prst="rect">
          <a:avLst/>
        </a:prstGeom>
        <a:noFill/>
        <a:ln w="12700">
          <a:noFill/>
          <a:miter lim="400000"/>
          <a:headEnd/>
          <a:tailEnd/>
        </a:ln>
      </xdr:spPr>
    </xdr:pic>
    <xdr:clientData/>
  </xdr:twoCellAnchor>
  <xdr:twoCellAnchor>
    <xdr:from>
      <xdr:col>1</xdr:col>
      <xdr:colOff>419100</xdr:colOff>
      <xdr:row>248</xdr:row>
      <xdr:rowOff>38100</xdr:rowOff>
    </xdr:from>
    <xdr:to>
      <xdr:col>1</xdr:col>
      <xdr:colOff>1647825</xdr:colOff>
      <xdr:row>249</xdr:row>
      <xdr:rowOff>0</xdr:rowOff>
    </xdr:to>
    <xdr:pic>
      <xdr:nvPicPr>
        <xdr:cNvPr id="1083" name="image110.jpeg" descr="image110.jpeg"/>
        <xdr:cNvPicPr>
          <a:picLocks/>
        </xdr:cNvPicPr>
      </xdr:nvPicPr>
      <xdr:blipFill>
        <a:blip xmlns:r="http://schemas.openxmlformats.org/officeDocument/2006/relationships" r:embed="rId51" cstate="print"/>
        <a:srcRect l="6876" r="6877"/>
        <a:stretch>
          <a:fillRect/>
        </a:stretch>
      </xdr:blipFill>
      <xdr:spPr bwMode="auto">
        <a:xfrm>
          <a:off x="1419225" y="265518900"/>
          <a:ext cx="1228725" cy="1038225"/>
        </a:xfrm>
        <a:prstGeom prst="rect">
          <a:avLst/>
        </a:prstGeom>
        <a:noFill/>
        <a:ln w="12700">
          <a:noFill/>
          <a:miter lim="400000"/>
          <a:headEnd/>
          <a:tailEnd/>
        </a:ln>
      </xdr:spPr>
    </xdr:pic>
    <xdr:clientData/>
  </xdr:twoCellAnchor>
  <xdr:twoCellAnchor>
    <xdr:from>
      <xdr:col>1</xdr:col>
      <xdr:colOff>342900</xdr:colOff>
      <xdr:row>249</xdr:row>
      <xdr:rowOff>66675</xdr:rowOff>
    </xdr:from>
    <xdr:to>
      <xdr:col>1</xdr:col>
      <xdr:colOff>1571625</xdr:colOff>
      <xdr:row>250</xdr:row>
      <xdr:rowOff>38100</xdr:rowOff>
    </xdr:to>
    <xdr:pic>
      <xdr:nvPicPr>
        <xdr:cNvPr id="1084" name="image111.jpeg" descr="image111.jpeg"/>
        <xdr:cNvPicPr>
          <a:picLocks/>
        </xdr:cNvPicPr>
      </xdr:nvPicPr>
      <xdr:blipFill>
        <a:blip xmlns:r="http://schemas.openxmlformats.org/officeDocument/2006/relationships" r:embed="rId52" cstate="print"/>
        <a:srcRect l="6012" r="6013"/>
        <a:stretch>
          <a:fillRect/>
        </a:stretch>
      </xdr:blipFill>
      <xdr:spPr bwMode="auto">
        <a:xfrm>
          <a:off x="1343025" y="266623800"/>
          <a:ext cx="1228725" cy="1047750"/>
        </a:xfrm>
        <a:prstGeom prst="rect">
          <a:avLst/>
        </a:prstGeom>
        <a:noFill/>
        <a:ln w="12700">
          <a:noFill/>
          <a:miter lim="400000"/>
          <a:headEnd/>
          <a:tailEnd/>
        </a:ln>
      </xdr:spPr>
    </xdr:pic>
    <xdr:clientData/>
  </xdr:twoCellAnchor>
  <xdr:twoCellAnchor>
    <xdr:from>
      <xdr:col>1</xdr:col>
      <xdr:colOff>438150</xdr:colOff>
      <xdr:row>251</xdr:row>
      <xdr:rowOff>9525</xdr:rowOff>
    </xdr:from>
    <xdr:to>
      <xdr:col>1</xdr:col>
      <xdr:colOff>1619250</xdr:colOff>
      <xdr:row>251</xdr:row>
      <xdr:rowOff>1057275</xdr:rowOff>
    </xdr:to>
    <xdr:pic>
      <xdr:nvPicPr>
        <xdr:cNvPr id="1085" name="image112.jpeg" descr="image112.jpeg"/>
        <xdr:cNvPicPr>
          <a:picLocks/>
        </xdr:cNvPicPr>
      </xdr:nvPicPr>
      <xdr:blipFill>
        <a:blip xmlns:r="http://schemas.openxmlformats.org/officeDocument/2006/relationships" r:embed="rId53" cstate="print"/>
        <a:srcRect l="5956" r="5962"/>
        <a:stretch>
          <a:fillRect/>
        </a:stretch>
      </xdr:blipFill>
      <xdr:spPr bwMode="auto">
        <a:xfrm>
          <a:off x="1438275" y="268719300"/>
          <a:ext cx="1181100" cy="1047750"/>
        </a:xfrm>
        <a:prstGeom prst="rect">
          <a:avLst/>
        </a:prstGeom>
        <a:noFill/>
        <a:ln w="12700">
          <a:noFill/>
          <a:miter lim="400000"/>
          <a:headEnd/>
          <a:tailEnd/>
        </a:ln>
      </xdr:spPr>
    </xdr:pic>
    <xdr:clientData/>
  </xdr:twoCellAnchor>
  <xdr:twoCellAnchor>
    <xdr:from>
      <xdr:col>1</xdr:col>
      <xdr:colOff>390525</xdr:colOff>
      <xdr:row>250</xdr:row>
      <xdr:rowOff>38100</xdr:rowOff>
    </xdr:from>
    <xdr:to>
      <xdr:col>1</xdr:col>
      <xdr:colOff>1619250</xdr:colOff>
      <xdr:row>251</xdr:row>
      <xdr:rowOff>9525</xdr:rowOff>
    </xdr:to>
    <xdr:pic>
      <xdr:nvPicPr>
        <xdr:cNvPr id="1086" name="image111.jpeg" descr="image111.jpeg"/>
        <xdr:cNvPicPr>
          <a:picLocks/>
        </xdr:cNvPicPr>
      </xdr:nvPicPr>
      <xdr:blipFill>
        <a:blip xmlns:r="http://schemas.openxmlformats.org/officeDocument/2006/relationships" r:embed="rId52" cstate="print"/>
        <a:srcRect l="6010" r="6012"/>
        <a:stretch>
          <a:fillRect/>
        </a:stretch>
      </xdr:blipFill>
      <xdr:spPr bwMode="auto">
        <a:xfrm>
          <a:off x="1390650" y="267671550"/>
          <a:ext cx="1228725" cy="1047750"/>
        </a:xfrm>
        <a:prstGeom prst="rect">
          <a:avLst/>
        </a:prstGeom>
        <a:noFill/>
        <a:ln w="12700">
          <a:noFill/>
          <a:miter lim="400000"/>
          <a:headEnd/>
          <a:tailEnd/>
        </a:ln>
      </xdr:spPr>
    </xdr:pic>
    <xdr:clientData/>
  </xdr:twoCellAnchor>
  <xdr:twoCellAnchor>
    <xdr:from>
      <xdr:col>1</xdr:col>
      <xdr:colOff>400050</xdr:colOff>
      <xdr:row>253</xdr:row>
      <xdr:rowOff>142875</xdr:rowOff>
    </xdr:from>
    <xdr:to>
      <xdr:col>1</xdr:col>
      <xdr:colOff>1619250</xdr:colOff>
      <xdr:row>253</xdr:row>
      <xdr:rowOff>923925</xdr:rowOff>
    </xdr:to>
    <xdr:pic>
      <xdr:nvPicPr>
        <xdr:cNvPr id="1087" name="image109.jpeg" descr="image109.jpeg"/>
        <xdr:cNvPicPr>
          <a:picLocks/>
        </xdr:cNvPicPr>
      </xdr:nvPicPr>
      <xdr:blipFill>
        <a:blip xmlns:r="http://schemas.openxmlformats.org/officeDocument/2006/relationships" r:embed="rId54" cstate="print"/>
        <a:srcRect l="7268" r="7271"/>
        <a:stretch>
          <a:fillRect/>
        </a:stretch>
      </xdr:blipFill>
      <xdr:spPr bwMode="auto">
        <a:xfrm>
          <a:off x="1400175" y="271005300"/>
          <a:ext cx="1219200" cy="781050"/>
        </a:xfrm>
        <a:prstGeom prst="rect">
          <a:avLst/>
        </a:prstGeom>
        <a:noFill/>
        <a:ln w="12700">
          <a:noFill/>
          <a:miter lim="400000"/>
          <a:headEnd/>
          <a:tailEnd/>
        </a:ln>
      </xdr:spPr>
    </xdr:pic>
    <xdr:clientData/>
  </xdr:twoCellAnchor>
  <xdr:twoCellAnchor>
    <xdr:from>
      <xdr:col>1</xdr:col>
      <xdr:colOff>381000</xdr:colOff>
      <xdr:row>252</xdr:row>
      <xdr:rowOff>38100</xdr:rowOff>
    </xdr:from>
    <xdr:to>
      <xdr:col>1</xdr:col>
      <xdr:colOff>1600200</xdr:colOff>
      <xdr:row>253</xdr:row>
      <xdr:rowOff>0</xdr:rowOff>
    </xdr:to>
    <xdr:pic>
      <xdr:nvPicPr>
        <xdr:cNvPr id="1088" name="image107.jpeg" descr="image107.jpeg"/>
        <xdr:cNvPicPr>
          <a:picLocks/>
        </xdr:cNvPicPr>
      </xdr:nvPicPr>
      <xdr:blipFill>
        <a:blip xmlns:r="http://schemas.openxmlformats.org/officeDocument/2006/relationships" r:embed="rId55" cstate="print"/>
        <a:srcRect l="6873" r="6877"/>
        <a:stretch>
          <a:fillRect/>
        </a:stretch>
      </xdr:blipFill>
      <xdr:spPr bwMode="auto">
        <a:xfrm>
          <a:off x="1381125" y="269824200"/>
          <a:ext cx="1219200" cy="1038225"/>
        </a:xfrm>
        <a:prstGeom prst="rect">
          <a:avLst/>
        </a:prstGeom>
        <a:noFill/>
        <a:ln w="12700">
          <a:noFill/>
          <a:miter lim="400000"/>
          <a:headEnd/>
          <a:tailEnd/>
        </a:ln>
      </xdr:spPr>
    </xdr:pic>
    <xdr:clientData/>
  </xdr:twoCellAnchor>
  <xdr:twoCellAnchor>
    <xdr:from>
      <xdr:col>1</xdr:col>
      <xdr:colOff>409575</xdr:colOff>
      <xdr:row>260</xdr:row>
      <xdr:rowOff>123825</xdr:rowOff>
    </xdr:from>
    <xdr:to>
      <xdr:col>1</xdr:col>
      <xdr:colOff>1609725</xdr:colOff>
      <xdr:row>260</xdr:row>
      <xdr:rowOff>1028700</xdr:rowOff>
    </xdr:to>
    <xdr:pic>
      <xdr:nvPicPr>
        <xdr:cNvPr id="1089" name="71510 - 8022353715105- GLAM SAPHIRE.jpg" descr="71510 - 8022353715105- GLAM SAPHIRE.jpg"/>
        <xdr:cNvPicPr>
          <a:picLocks/>
        </xdr:cNvPicPr>
      </xdr:nvPicPr>
      <xdr:blipFill>
        <a:blip xmlns:r="http://schemas.openxmlformats.org/officeDocument/2006/relationships" r:embed="rId56" cstate="print"/>
        <a:srcRect/>
        <a:stretch>
          <a:fillRect/>
        </a:stretch>
      </xdr:blipFill>
      <xdr:spPr bwMode="auto">
        <a:xfrm>
          <a:off x="1409700" y="278520525"/>
          <a:ext cx="1200150" cy="904875"/>
        </a:xfrm>
        <a:prstGeom prst="rect">
          <a:avLst/>
        </a:prstGeom>
        <a:noFill/>
        <a:ln w="12700">
          <a:noFill/>
          <a:miter lim="400000"/>
          <a:headEnd/>
          <a:tailEnd/>
        </a:ln>
      </xdr:spPr>
    </xdr:pic>
    <xdr:clientData/>
  </xdr:twoCellAnchor>
  <xdr:twoCellAnchor>
    <xdr:from>
      <xdr:col>1</xdr:col>
      <xdr:colOff>438150</xdr:colOff>
      <xdr:row>262</xdr:row>
      <xdr:rowOff>104775</xdr:rowOff>
    </xdr:from>
    <xdr:to>
      <xdr:col>1</xdr:col>
      <xdr:colOff>1628775</xdr:colOff>
      <xdr:row>262</xdr:row>
      <xdr:rowOff>1019175</xdr:rowOff>
    </xdr:to>
    <xdr:pic>
      <xdr:nvPicPr>
        <xdr:cNvPr id="1090" name="image4.jpeg" descr="image4.jpeg"/>
        <xdr:cNvPicPr>
          <a:picLocks/>
        </xdr:cNvPicPr>
      </xdr:nvPicPr>
      <xdr:blipFill>
        <a:blip xmlns:r="http://schemas.openxmlformats.org/officeDocument/2006/relationships" r:embed="rId57" cstate="print"/>
        <a:srcRect/>
        <a:stretch>
          <a:fillRect/>
        </a:stretch>
      </xdr:blipFill>
      <xdr:spPr bwMode="auto">
        <a:xfrm>
          <a:off x="1438275" y="280654125"/>
          <a:ext cx="1190625" cy="914400"/>
        </a:xfrm>
        <a:prstGeom prst="rect">
          <a:avLst/>
        </a:prstGeom>
        <a:noFill/>
        <a:ln w="12700">
          <a:noFill/>
          <a:miter lim="400000"/>
          <a:headEnd/>
          <a:tailEnd/>
        </a:ln>
      </xdr:spPr>
    </xdr:pic>
    <xdr:clientData/>
  </xdr:twoCellAnchor>
  <xdr:twoCellAnchor>
    <xdr:from>
      <xdr:col>1</xdr:col>
      <xdr:colOff>438150</xdr:colOff>
      <xdr:row>263</xdr:row>
      <xdr:rowOff>66675</xdr:rowOff>
    </xdr:from>
    <xdr:to>
      <xdr:col>1</xdr:col>
      <xdr:colOff>1619250</xdr:colOff>
      <xdr:row>263</xdr:row>
      <xdr:rowOff>1038225</xdr:rowOff>
    </xdr:to>
    <xdr:pic>
      <xdr:nvPicPr>
        <xdr:cNvPr id="1091" name="70471 Premium L.Brown.jpg" descr="70471 Premium L.Brown.jpg"/>
        <xdr:cNvPicPr>
          <a:picLocks/>
        </xdr:cNvPicPr>
      </xdr:nvPicPr>
      <xdr:blipFill>
        <a:blip xmlns:r="http://schemas.openxmlformats.org/officeDocument/2006/relationships" r:embed="rId58" cstate="print"/>
        <a:srcRect/>
        <a:stretch>
          <a:fillRect/>
        </a:stretch>
      </xdr:blipFill>
      <xdr:spPr bwMode="auto">
        <a:xfrm>
          <a:off x="1438275" y="281692350"/>
          <a:ext cx="1181100" cy="971550"/>
        </a:xfrm>
        <a:prstGeom prst="rect">
          <a:avLst/>
        </a:prstGeom>
        <a:noFill/>
        <a:ln w="12700">
          <a:noFill/>
          <a:miter lim="400000"/>
          <a:headEnd/>
          <a:tailEnd/>
        </a:ln>
      </xdr:spPr>
    </xdr:pic>
    <xdr:clientData/>
  </xdr:twoCellAnchor>
  <xdr:twoCellAnchor>
    <xdr:from>
      <xdr:col>1</xdr:col>
      <xdr:colOff>390525</xdr:colOff>
      <xdr:row>266</xdr:row>
      <xdr:rowOff>57150</xdr:rowOff>
    </xdr:from>
    <xdr:to>
      <xdr:col>1</xdr:col>
      <xdr:colOff>1647825</xdr:colOff>
      <xdr:row>266</xdr:row>
      <xdr:rowOff>1038225</xdr:rowOff>
    </xdr:to>
    <xdr:pic>
      <xdr:nvPicPr>
        <xdr:cNvPr id="1092" name="image73.jpeg" descr="image73.jpeg"/>
        <xdr:cNvPicPr>
          <a:picLocks/>
        </xdr:cNvPicPr>
      </xdr:nvPicPr>
      <xdr:blipFill>
        <a:blip xmlns:r="http://schemas.openxmlformats.org/officeDocument/2006/relationships" r:embed="rId59" cstate="print"/>
        <a:srcRect t="1176" b="1180"/>
        <a:stretch>
          <a:fillRect/>
        </a:stretch>
      </xdr:blipFill>
      <xdr:spPr bwMode="auto">
        <a:xfrm>
          <a:off x="1390650" y="284911800"/>
          <a:ext cx="1257300" cy="981075"/>
        </a:xfrm>
        <a:prstGeom prst="rect">
          <a:avLst/>
        </a:prstGeom>
        <a:noFill/>
        <a:ln w="12700">
          <a:noFill/>
          <a:miter lim="400000"/>
          <a:headEnd/>
          <a:tailEnd/>
        </a:ln>
      </xdr:spPr>
    </xdr:pic>
    <xdr:clientData/>
  </xdr:twoCellAnchor>
  <xdr:oneCellAnchor>
    <xdr:from>
      <xdr:col>1</xdr:col>
      <xdr:colOff>581025</xdr:colOff>
      <xdr:row>1</xdr:row>
      <xdr:rowOff>266700</xdr:rowOff>
    </xdr:from>
    <xdr:ext cx="141064" cy="279564"/>
    <xdr:sp macro="" textlink="">
      <xdr:nvSpPr>
        <xdr:cNvPr id="1093" name="Shape 376"/>
        <xdr:cNvSpPr txBox="1">
          <a:spLocks/>
        </xdr:cNvSpPr>
      </xdr:nvSpPr>
      <xdr:spPr bwMode="auto">
        <a:xfrm>
          <a:off x="1581150" y="590550"/>
          <a:ext cx="141064" cy="279564"/>
        </a:xfrm>
        <a:prstGeom prst="rect">
          <a:avLst/>
        </a:prstGeom>
        <a:noFill/>
        <a:ln w="12700">
          <a:noFill/>
          <a:miter lim="400000"/>
          <a:headEnd/>
          <a:tailEnd/>
        </a:ln>
      </xdr:spPr>
      <xdr:txBody>
        <a:bodyPr wrap="none" lIns="50800" tIns="50800" rIns="50800" bIns="50800" anchor="t" upright="1">
          <a:spAutoFit/>
        </a:bodyPr>
        <a:lstStyle/>
        <a:p>
          <a:pPr algn="l" rtl="0">
            <a:defRPr sz="1000"/>
          </a:pPr>
          <a:r>
            <a:rPr lang="en-US" sz="1200" b="0" i="0" u="none" strike="noStrike" baseline="0">
              <a:solidFill>
                <a:srgbClr val="000000"/>
              </a:solidFill>
              <a:latin typeface="Times"/>
              <a:cs typeface="Times"/>
            </a:rPr>
            <a:t> </a:t>
          </a:r>
        </a:p>
      </xdr:txBody>
    </xdr:sp>
    <xdr:clientData/>
  </xdr:oneCellAnchor>
  <xdr:twoCellAnchor>
    <xdr:from>
      <xdr:col>1</xdr:col>
      <xdr:colOff>381000</xdr:colOff>
      <xdr:row>105</xdr:row>
      <xdr:rowOff>152400</xdr:rowOff>
    </xdr:from>
    <xdr:to>
      <xdr:col>1</xdr:col>
      <xdr:colOff>1619250</xdr:colOff>
      <xdr:row>105</xdr:row>
      <xdr:rowOff>1028700</xdr:rowOff>
    </xdr:to>
    <xdr:pic>
      <xdr:nvPicPr>
        <xdr:cNvPr id="1094" name="36789 Garda 350 140x200.jpg" descr="36789 Garda 350 140x200.jpg"/>
        <xdr:cNvPicPr>
          <a:picLocks/>
        </xdr:cNvPicPr>
      </xdr:nvPicPr>
      <xdr:blipFill>
        <a:blip xmlns:r="http://schemas.openxmlformats.org/officeDocument/2006/relationships" r:embed="rId17" cstate="print"/>
        <a:srcRect t="1138" b="1135"/>
        <a:stretch>
          <a:fillRect/>
        </a:stretch>
      </xdr:blipFill>
      <xdr:spPr bwMode="auto">
        <a:xfrm>
          <a:off x="1381125" y="111718725"/>
          <a:ext cx="1238250" cy="876300"/>
        </a:xfrm>
        <a:prstGeom prst="rect">
          <a:avLst/>
        </a:prstGeom>
        <a:noFill/>
        <a:ln w="12700">
          <a:noFill/>
          <a:miter lim="400000"/>
          <a:headEnd/>
          <a:tailEnd/>
        </a:ln>
      </xdr:spPr>
    </xdr:pic>
    <xdr:clientData/>
  </xdr:twoCellAnchor>
  <xdr:twoCellAnchor>
    <xdr:from>
      <xdr:col>1</xdr:col>
      <xdr:colOff>361950</xdr:colOff>
      <xdr:row>106</xdr:row>
      <xdr:rowOff>133350</xdr:rowOff>
    </xdr:from>
    <xdr:to>
      <xdr:col>1</xdr:col>
      <xdr:colOff>1647825</xdr:colOff>
      <xdr:row>106</xdr:row>
      <xdr:rowOff>1038225</xdr:rowOff>
    </xdr:to>
    <xdr:pic>
      <xdr:nvPicPr>
        <xdr:cNvPr id="1095" name="36789 Garda 350 140x200.jpg" descr="36789 Garda 350 140x200.jpg"/>
        <xdr:cNvPicPr>
          <a:picLocks/>
        </xdr:cNvPicPr>
      </xdr:nvPicPr>
      <xdr:blipFill>
        <a:blip xmlns:r="http://schemas.openxmlformats.org/officeDocument/2006/relationships" r:embed="rId17" cstate="print"/>
        <a:srcRect t="1138" b="1135"/>
        <a:stretch>
          <a:fillRect/>
        </a:stretch>
      </xdr:blipFill>
      <xdr:spPr bwMode="auto">
        <a:xfrm>
          <a:off x="1362075" y="112776000"/>
          <a:ext cx="1285875" cy="904875"/>
        </a:xfrm>
        <a:prstGeom prst="rect">
          <a:avLst/>
        </a:prstGeom>
        <a:noFill/>
        <a:ln w="12700">
          <a:noFill/>
          <a:miter lim="400000"/>
          <a:headEnd/>
          <a:tailEnd/>
        </a:ln>
      </xdr:spPr>
    </xdr:pic>
    <xdr:clientData/>
  </xdr:twoCellAnchor>
  <xdr:twoCellAnchor>
    <xdr:from>
      <xdr:col>1</xdr:col>
      <xdr:colOff>152400</xdr:colOff>
      <xdr:row>130</xdr:row>
      <xdr:rowOff>133350</xdr:rowOff>
    </xdr:from>
    <xdr:to>
      <xdr:col>1</xdr:col>
      <xdr:colOff>1676400</xdr:colOff>
      <xdr:row>130</xdr:row>
      <xdr:rowOff>971550</xdr:rowOff>
    </xdr:to>
    <xdr:pic>
      <xdr:nvPicPr>
        <xdr:cNvPr id="1096" name="76193 green_16901_501 120X170.jpg" descr="76193 green_16901_501 120X170.jpg"/>
        <xdr:cNvPicPr>
          <a:picLocks/>
        </xdr:cNvPicPr>
      </xdr:nvPicPr>
      <xdr:blipFill>
        <a:blip xmlns:r="http://schemas.openxmlformats.org/officeDocument/2006/relationships" r:embed="rId60" cstate="print"/>
        <a:srcRect t="11198" b="11198"/>
        <a:stretch>
          <a:fillRect/>
        </a:stretch>
      </xdr:blipFill>
      <xdr:spPr bwMode="auto">
        <a:xfrm>
          <a:off x="1152525" y="138607800"/>
          <a:ext cx="1524000" cy="838200"/>
        </a:xfrm>
        <a:prstGeom prst="rect">
          <a:avLst/>
        </a:prstGeom>
        <a:noFill/>
        <a:ln w="12700">
          <a:noFill/>
          <a:miter lim="400000"/>
          <a:headEnd/>
          <a:tailEnd/>
        </a:ln>
      </xdr:spPr>
    </xdr:pic>
    <xdr:clientData/>
  </xdr:twoCellAnchor>
  <xdr:twoCellAnchor>
    <xdr:from>
      <xdr:col>1</xdr:col>
      <xdr:colOff>304800</xdr:colOff>
      <xdr:row>134</xdr:row>
      <xdr:rowOff>85725</xdr:rowOff>
    </xdr:from>
    <xdr:to>
      <xdr:col>1</xdr:col>
      <xdr:colOff>1457325</xdr:colOff>
      <xdr:row>134</xdr:row>
      <xdr:rowOff>914400</xdr:rowOff>
    </xdr:to>
    <xdr:pic>
      <xdr:nvPicPr>
        <xdr:cNvPr id="1097" name="image.png" descr="image.png"/>
        <xdr:cNvPicPr>
          <a:picLocks/>
        </xdr:cNvPicPr>
      </xdr:nvPicPr>
      <xdr:blipFill>
        <a:blip xmlns:r="http://schemas.openxmlformats.org/officeDocument/2006/relationships" r:embed="rId25" cstate="print"/>
        <a:srcRect/>
        <a:stretch>
          <a:fillRect/>
        </a:stretch>
      </xdr:blipFill>
      <xdr:spPr bwMode="auto">
        <a:xfrm>
          <a:off x="1304925" y="142865475"/>
          <a:ext cx="1152525" cy="828675"/>
        </a:xfrm>
        <a:prstGeom prst="rect">
          <a:avLst/>
        </a:prstGeom>
        <a:noFill/>
        <a:ln w="12700">
          <a:noFill/>
          <a:miter lim="400000"/>
          <a:headEnd/>
          <a:tailEnd/>
        </a:ln>
      </xdr:spPr>
    </xdr:pic>
    <xdr:clientData/>
  </xdr:twoCellAnchor>
  <xdr:twoCellAnchor>
    <xdr:from>
      <xdr:col>1</xdr:col>
      <xdr:colOff>381000</xdr:colOff>
      <xdr:row>148</xdr:row>
      <xdr:rowOff>180975</xdr:rowOff>
    </xdr:from>
    <xdr:to>
      <xdr:col>1</xdr:col>
      <xdr:colOff>1562100</xdr:colOff>
      <xdr:row>148</xdr:row>
      <xdr:rowOff>981075</xdr:rowOff>
    </xdr:to>
    <xdr:pic>
      <xdr:nvPicPr>
        <xdr:cNvPr id="1098" name="image164.jpeg" descr="image164.jpeg"/>
        <xdr:cNvPicPr>
          <a:picLocks/>
        </xdr:cNvPicPr>
      </xdr:nvPicPr>
      <xdr:blipFill>
        <a:blip xmlns:r="http://schemas.openxmlformats.org/officeDocument/2006/relationships" r:embed="rId61" cstate="print"/>
        <a:srcRect t="824" b="822"/>
        <a:stretch>
          <a:fillRect/>
        </a:stretch>
      </xdr:blipFill>
      <xdr:spPr bwMode="auto">
        <a:xfrm>
          <a:off x="1381125" y="158029275"/>
          <a:ext cx="1181100" cy="800100"/>
        </a:xfrm>
        <a:prstGeom prst="rect">
          <a:avLst/>
        </a:prstGeom>
        <a:noFill/>
        <a:ln w="12700">
          <a:noFill/>
          <a:miter lim="400000"/>
          <a:headEnd/>
          <a:tailEnd/>
        </a:ln>
      </xdr:spPr>
    </xdr:pic>
    <xdr:clientData/>
  </xdr:twoCellAnchor>
  <xdr:twoCellAnchor>
    <xdr:from>
      <xdr:col>1</xdr:col>
      <xdr:colOff>304800</xdr:colOff>
      <xdr:row>197</xdr:row>
      <xdr:rowOff>57150</xdr:rowOff>
    </xdr:from>
    <xdr:to>
      <xdr:col>1</xdr:col>
      <xdr:colOff>1552575</xdr:colOff>
      <xdr:row>197</xdr:row>
      <xdr:rowOff>914400</xdr:rowOff>
    </xdr:to>
    <xdr:pic>
      <xdr:nvPicPr>
        <xdr:cNvPr id="1099" name="image11.jpeg" descr="image11.jpeg"/>
        <xdr:cNvPicPr>
          <a:picLocks/>
        </xdr:cNvPicPr>
      </xdr:nvPicPr>
      <xdr:blipFill>
        <a:blip xmlns:r="http://schemas.openxmlformats.org/officeDocument/2006/relationships" r:embed="rId62" cstate="print"/>
        <a:srcRect t="2124" b="2119"/>
        <a:stretch>
          <a:fillRect/>
        </a:stretch>
      </xdr:blipFill>
      <xdr:spPr bwMode="auto">
        <a:xfrm>
          <a:off x="1304925" y="210645375"/>
          <a:ext cx="1247775" cy="857250"/>
        </a:xfrm>
        <a:prstGeom prst="rect">
          <a:avLst/>
        </a:prstGeom>
        <a:noFill/>
        <a:ln w="12700">
          <a:noFill/>
          <a:miter lim="400000"/>
          <a:headEnd/>
          <a:tailEnd/>
        </a:ln>
      </xdr:spPr>
    </xdr:pic>
    <xdr:clientData/>
  </xdr:twoCellAnchor>
  <xdr:twoCellAnchor>
    <xdr:from>
      <xdr:col>1</xdr:col>
      <xdr:colOff>257175</xdr:colOff>
      <xdr:row>200</xdr:row>
      <xdr:rowOff>123825</xdr:rowOff>
    </xdr:from>
    <xdr:to>
      <xdr:col>1</xdr:col>
      <xdr:colOff>1524000</xdr:colOff>
      <xdr:row>200</xdr:row>
      <xdr:rowOff>1019175</xdr:rowOff>
    </xdr:to>
    <xdr:pic>
      <xdr:nvPicPr>
        <xdr:cNvPr id="1100" name="81831 Sitap_Barby Black.jpg" descr="81831 Sitap_Barby Black.jpg"/>
        <xdr:cNvPicPr>
          <a:picLocks/>
        </xdr:cNvPicPr>
      </xdr:nvPicPr>
      <xdr:blipFill>
        <a:blip xmlns:r="http://schemas.openxmlformats.org/officeDocument/2006/relationships" r:embed="rId63" cstate="print"/>
        <a:srcRect l="3233" r="3233"/>
        <a:stretch>
          <a:fillRect/>
        </a:stretch>
      </xdr:blipFill>
      <xdr:spPr bwMode="auto">
        <a:xfrm>
          <a:off x="1257300" y="213941025"/>
          <a:ext cx="1266825" cy="895350"/>
        </a:xfrm>
        <a:prstGeom prst="rect">
          <a:avLst/>
        </a:prstGeom>
        <a:noFill/>
        <a:ln w="12700">
          <a:noFill/>
          <a:miter lim="400000"/>
          <a:headEnd/>
          <a:tailEnd/>
        </a:ln>
      </xdr:spPr>
    </xdr:pic>
    <xdr:clientData/>
  </xdr:twoCellAnchor>
  <xdr:twoCellAnchor>
    <xdr:from>
      <xdr:col>1</xdr:col>
      <xdr:colOff>285750</xdr:colOff>
      <xdr:row>205</xdr:row>
      <xdr:rowOff>133350</xdr:rowOff>
    </xdr:from>
    <xdr:to>
      <xdr:col>1</xdr:col>
      <xdr:colOff>1590675</xdr:colOff>
      <xdr:row>205</xdr:row>
      <xdr:rowOff>1000125</xdr:rowOff>
    </xdr:to>
    <xdr:pic>
      <xdr:nvPicPr>
        <xdr:cNvPr id="1101" name="DAVINCI GREY-LILLA_SITAP.jpeg" descr="DAVINCI GREY-LILLA_SITAP.jpeg"/>
        <xdr:cNvPicPr>
          <a:picLocks/>
        </xdr:cNvPicPr>
      </xdr:nvPicPr>
      <xdr:blipFill>
        <a:blip xmlns:r="http://schemas.openxmlformats.org/officeDocument/2006/relationships" r:embed="rId64" cstate="print"/>
        <a:srcRect/>
        <a:stretch>
          <a:fillRect/>
        </a:stretch>
      </xdr:blipFill>
      <xdr:spPr bwMode="auto">
        <a:xfrm>
          <a:off x="1285875" y="219332175"/>
          <a:ext cx="1304925" cy="866775"/>
        </a:xfrm>
        <a:prstGeom prst="rect">
          <a:avLst/>
        </a:prstGeom>
        <a:noFill/>
        <a:ln w="12700">
          <a:noFill/>
          <a:miter lim="400000"/>
          <a:headEnd/>
          <a:tailEnd/>
        </a:ln>
      </xdr:spPr>
    </xdr:pic>
    <xdr:clientData/>
  </xdr:twoCellAnchor>
  <xdr:twoCellAnchor>
    <xdr:from>
      <xdr:col>1</xdr:col>
      <xdr:colOff>323850</xdr:colOff>
      <xdr:row>206</xdr:row>
      <xdr:rowOff>123825</xdr:rowOff>
    </xdr:from>
    <xdr:to>
      <xdr:col>1</xdr:col>
      <xdr:colOff>1609725</xdr:colOff>
      <xdr:row>206</xdr:row>
      <xdr:rowOff>933450</xdr:rowOff>
    </xdr:to>
    <xdr:pic>
      <xdr:nvPicPr>
        <xdr:cNvPr id="1102" name="DAVINCI LILLA-GREY_SITAP.jpeg" descr="DAVINCI LILLA-GREY_SITAP.jpeg"/>
        <xdr:cNvPicPr>
          <a:picLocks/>
        </xdr:cNvPicPr>
      </xdr:nvPicPr>
      <xdr:blipFill>
        <a:blip xmlns:r="http://schemas.openxmlformats.org/officeDocument/2006/relationships" r:embed="rId65" cstate="print"/>
        <a:srcRect t="2565" b="2570"/>
        <a:stretch>
          <a:fillRect/>
        </a:stretch>
      </xdr:blipFill>
      <xdr:spPr bwMode="auto">
        <a:xfrm>
          <a:off x="1323975" y="220398975"/>
          <a:ext cx="1285875" cy="809625"/>
        </a:xfrm>
        <a:prstGeom prst="rect">
          <a:avLst/>
        </a:prstGeom>
        <a:noFill/>
        <a:ln w="12700">
          <a:noFill/>
          <a:miter lim="400000"/>
          <a:headEnd/>
          <a:tailEnd/>
        </a:ln>
      </xdr:spPr>
    </xdr:pic>
    <xdr:clientData/>
  </xdr:twoCellAnchor>
  <xdr:twoCellAnchor>
    <xdr:from>
      <xdr:col>1</xdr:col>
      <xdr:colOff>276225</xdr:colOff>
      <xdr:row>208</xdr:row>
      <xdr:rowOff>190500</xdr:rowOff>
    </xdr:from>
    <xdr:to>
      <xdr:col>1</xdr:col>
      <xdr:colOff>1543050</xdr:colOff>
      <xdr:row>208</xdr:row>
      <xdr:rowOff>990600</xdr:rowOff>
    </xdr:to>
    <xdr:pic>
      <xdr:nvPicPr>
        <xdr:cNvPr id="1103" name="DAVINCY TIFFANY-GREY_SITAP.jpeg" descr="DAVINCY TIFFANY-GREY_SITAP.jpeg"/>
        <xdr:cNvPicPr>
          <a:picLocks/>
        </xdr:cNvPicPr>
      </xdr:nvPicPr>
      <xdr:blipFill>
        <a:blip xmlns:r="http://schemas.openxmlformats.org/officeDocument/2006/relationships" r:embed="rId66" cstate="print"/>
        <a:srcRect t="3513" b="3516"/>
        <a:stretch>
          <a:fillRect/>
        </a:stretch>
      </xdr:blipFill>
      <xdr:spPr bwMode="auto">
        <a:xfrm>
          <a:off x="1276350" y="222618300"/>
          <a:ext cx="1266825" cy="800100"/>
        </a:xfrm>
        <a:prstGeom prst="rect">
          <a:avLst/>
        </a:prstGeom>
        <a:noFill/>
        <a:ln w="12700">
          <a:noFill/>
          <a:miter lim="400000"/>
          <a:headEnd/>
          <a:tailEnd/>
        </a:ln>
      </xdr:spPr>
    </xdr:pic>
    <xdr:clientData/>
  </xdr:twoCellAnchor>
  <xdr:twoCellAnchor>
    <xdr:from>
      <xdr:col>1</xdr:col>
      <xdr:colOff>276225</xdr:colOff>
      <xdr:row>207</xdr:row>
      <xdr:rowOff>142875</xdr:rowOff>
    </xdr:from>
    <xdr:to>
      <xdr:col>1</xdr:col>
      <xdr:colOff>1571625</xdr:colOff>
      <xdr:row>207</xdr:row>
      <xdr:rowOff>952500</xdr:rowOff>
    </xdr:to>
    <xdr:pic>
      <xdr:nvPicPr>
        <xdr:cNvPr id="1104" name="DAVINCY TIFFANY-GREY_SITAP.jpeg" descr="DAVINCY TIFFANY-GREY_SITAP.jpeg"/>
        <xdr:cNvPicPr>
          <a:picLocks/>
        </xdr:cNvPicPr>
      </xdr:nvPicPr>
      <xdr:blipFill>
        <a:blip xmlns:r="http://schemas.openxmlformats.org/officeDocument/2006/relationships" r:embed="rId66" cstate="print"/>
        <a:srcRect t="3513" b="3517"/>
        <a:stretch>
          <a:fillRect/>
        </a:stretch>
      </xdr:blipFill>
      <xdr:spPr bwMode="auto">
        <a:xfrm>
          <a:off x="1276350" y="221494350"/>
          <a:ext cx="1295400" cy="809625"/>
        </a:xfrm>
        <a:prstGeom prst="rect">
          <a:avLst/>
        </a:prstGeom>
        <a:noFill/>
        <a:ln w="12700">
          <a:noFill/>
          <a:miter lim="400000"/>
          <a:headEnd/>
          <a:tailEnd/>
        </a:ln>
      </xdr:spPr>
    </xdr:pic>
    <xdr:clientData/>
  </xdr:twoCellAnchor>
  <xdr:twoCellAnchor>
    <xdr:from>
      <xdr:col>1</xdr:col>
      <xdr:colOff>285750</xdr:colOff>
      <xdr:row>223</xdr:row>
      <xdr:rowOff>133350</xdr:rowOff>
    </xdr:from>
    <xdr:to>
      <xdr:col>1</xdr:col>
      <xdr:colOff>1581150</xdr:colOff>
      <xdr:row>223</xdr:row>
      <xdr:rowOff>1047750</xdr:rowOff>
    </xdr:to>
    <xdr:pic>
      <xdr:nvPicPr>
        <xdr:cNvPr id="1105" name="Sitap_Velasca Choco-Brown.jpg" descr="Sitap_Velasca Choco-Brown.jpg"/>
        <xdr:cNvPicPr>
          <a:picLocks/>
        </xdr:cNvPicPr>
      </xdr:nvPicPr>
      <xdr:blipFill>
        <a:blip xmlns:r="http://schemas.openxmlformats.org/officeDocument/2006/relationships" r:embed="rId67" cstate="print"/>
        <a:srcRect t="986" b="984"/>
        <a:stretch>
          <a:fillRect/>
        </a:stretch>
      </xdr:blipFill>
      <xdr:spPr bwMode="auto">
        <a:xfrm>
          <a:off x="1285875" y="238706025"/>
          <a:ext cx="1295400" cy="914400"/>
        </a:xfrm>
        <a:prstGeom prst="rect">
          <a:avLst/>
        </a:prstGeom>
        <a:noFill/>
        <a:ln w="12700">
          <a:noFill/>
          <a:miter lim="400000"/>
          <a:headEnd/>
          <a:tailEnd/>
        </a:ln>
      </xdr:spPr>
    </xdr:pic>
    <xdr:clientData/>
  </xdr:twoCellAnchor>
  <xdr:twoCellAnchor>
    <xdr:from>
      <xdr:col>1</xdr:col>
      <xdr:colOff>266700</xdr:colOff>
      <xdr:row>224</xdr:row>
      <xdr:rowOff>200025</xdr:rowOff>
    </xdr:from>
    <xdr:to>
      <xdr:col>1</xdr:col>
      <xdr:colOff>1590675</xdr:colOff>
      <xdr:row>225</xdr:row>
      <xdr:rowOff>47625</xdr:rowOff>
    </xdr:to>
    <xdr:pic>
      <xdr:nvPicPr>
        <xdr:cNvPr id="1106" name="Sitap_Velasca Choco-Brown.jpg" descr="Sitap_Velasca Choco-Brown.jpg"/>
        <xdr:cNvPicPr>
          <a:picLocks/>
        </xdr:cNvPicPr>
      </xdr:nvPicPr>
      <xdr:blipFill>
        <a:blip xmlns:r="http://schemas.openxmlformats.org/officeDocument/2006/relationships" r:embed="rId67" cstate="print"/>
        <a:srcRect t="986" b="986"/>
        <a:stretch>
          <a:fillRect/>
        </a:stretch>
      </xdr:blipFill>
      <xdr:spPr bwMode="auto">
        <a:xfrm>
          <a:off x="1266825" y="239849025"/>
          <a:ext cx="1323975" cy="923925"/>
        </a:xfrm>
        <a:prstGeom prst="rect">
          <a:avLst/>
        </a:prstGeom>
        <a:noFill/>
        <a:ln w="12700">
          <a:noFill/>
          <a:miter lim="400000"/>
          <a:headEnd/>
          <a:tailEnd/>
        </a:ln>
      </xdr:spPr>
    </xdr:pic>
    <xdr:clientData/>
  </xdr:twoCellAnchor>
  <xdr:twoCellAnchor>
    <xdr:from>
      <xdr:col>1</xdr:col>
      <xdr:colOff>228600</xdr:colOff>
      <xdr:row>30</xdr:row>
      <xdr:rowOff>180975</xdr:rowOff>
    </xdr:from>
    <xdr:to>
      <xdr:col>1</xdr:col>
      <xdr:colOff>1562100</xdr:colOff>
      <xdr:row>31</xdr:row>
      <xdr:rowOff>9525</xdr:rowOff>
    </xdr:to>
    <xdr:pic>
      <xdr:nvPicPr>
        <xdr:cNvPr id="1107" name="Sitap_Zaima.jpg" descr="Sitap_Zaima.jpg"/>
        <xdr:cNvPicPr>
          <a:picLocks/>
        </xdr:cNvPicPr>
      </xdr:nvPicPr>
      <xdr:blipFill>
        <a:blip xmlns:r="http://schemas.openxmlformats.org/officeDocument/2006/relationships" r:embed="rId68" cstate="print"/>
        <a:srcRect/>
        <a:stretch>
          <a:fillRect/>
        </a:stretch>
      </xdr:blipFill>
      <xdr:spPr bwMode="auto">
        <a:xfrm>
          <a:off x="1228725" y="31022925"/>
          <a:ext cx="1333500" cy="904875"/>
        </a:xfrm>
        <a:prstGeom prst="rect">
          <a:avLst/>
        </a:prstGeom>
        <a:noFill/>
        <a:ln w="12700">
          <a:noFill/>
          <a:miter lim="400000"/>
          <a:headEnd/>
          <a:tailEnd/>
        </a:ln>
      </xdr:spPr>
    </xdr:pic>
    <xdr:clientData/>
  </xdr:twoCellAnchor>
  <xdr:twoCellAnchor>
    <xdr:from>
      <xdr:col>1</xdr:col>
      <xdr:colOff>304800</xdr:colOff>
      <xdr:row>240</xdr:row>
      <xdr:rowOff>238125</xdr:rowOff>
    </xdr:from>
    <xdr:to>
      <xdr:col>1</xdr:col>
      <xdr:colOff>1638300</xdr:colOff>
      <xdr:row>240</xdr:row>
      <xdr:rowOff>962025</xdr:rowOff>
    </xdr:to>
    <xdr:pic>
      <xdr:nvPicPr>
        <xdr:cNvPr id="1108" name="image28.jpeg" descr="image28.jpeg"/>
        <xdr:cNvPicPr>
          <a:picLocks/>
        </xdr:cNvPicPr>
      </xdr:nvPicPr>
      <xdr:blipFill>
        <a:blip xmlns:r="http://schemas.openxmlformats.org/officeDocument/2006/relationships" r:embed="rId69" cstate="print"/>
        <a:srcRect t="1108" b="1102"/>
        <a:stretch>
          <a:fillRect/>
        </a:stretch>
      </xdr:blipFill>
      <xdr:spPr bwMode="auto">
        <a:xfrm>
          <a:off x="1304925" y="257108325"/>
          <a:ext cx="1333500" cy="723900"/>
        </a:xfrm>
        <a:prstGeom prst="rect">
          <a:avLst/>
        </a:prstGeom>
        <a:noFill/>
        <a:ln w="12700">
          <a:noFill/>
          <a:miter lim="400000"/>
          <a:headEnd/>
          <a:tailEnd/>
        </a:ln>
      </xdr:spPr>
    </xdr:pic>
    <xdr:clientData/>
  </xdr:twoCellAnchor>
  <xdr:twoCellAnchor>
    <xdr:from>
      <xdr:col>1</xdr:col>
      <xdr:colOff>247650</xdr:colOff>
      <xdr:row>242</xdr:row>
      <xdr:rowOff>123825</xdr:rowOff>
    </xdr:from>
    <xdr:to>
      <xdr:col>1</xdr:col>
      <xdr:colOff>1571625</xdr:colOff>
      <xdr:row>242</xdr:row>
      <xdr:rowOff>1000125</xdr:rowOff>
    </xdr:to>
    <xdr:pic>
      <xdr:nvPicPr>
        <xdr:cNvPr id="1109" name="image39.jpeg" descr="image39.jpeg"/>
        <xdr:cNvPicPr>
          <a:picLocks/>
        </xdr:cNvPicPr>
      </xdr:nvPicPr>
      <xdr:blipFill>
        <a:blip xmlns:r="http://schemas.openxmlformats.org/officeDocument/2006/relationships" r:embed="rId70" cstate="print"/>
        <a:srcRect l="168" r="166"/>
        <a:stretch>
          <a:fillRect/>
        </a:stretch>
      </xdr:blipFill>
      <xdr:spPr bwMode="auto">
        <a:xfrm>
          <a:off x="1247775" y="259146675"/>
          <a:ext cx="1323975" cy="876300"/>
        </a:xfrm>
        <a:prstGeom prst="rect">
          <a:avLst/>
        </a:prstGeom>
        <a:noFill/>
        <a:ln w="12700">
          <a:noFill/>
          <a:miter lim="400000"/>
          <a:headEnd/>
          <a:tailEnd/>
        </a:ln>
      </xdr:spPr>
    </xdr:pic>
    <xdr:clientData/>
  </xdr:twoCellAnchor>
  <xdr:twoCellAnchor>
    <xdr:from>
      <xdr:col>1</xdr:col>
      <xdr:colOff>352425</xdr:colOff>
      <xdr:row>244</xdr:row>
      <xdr:rowOff>133350</xdr:rowOff>
    </xdr:from>
    <xdr:to>
      <xdr:col>1</xdr:col>
      <xdr:colOff>1657350</xdr:colOff>
      <xdr:row>244</xdr:row>
      <xdr:rowOff>990600</xdr:rowOff>
    </xdr:to>
    <xdr:pic>
      <xdr:nvPicPr>
        <xdr:cNvPr id="1110" name="image40.jpeg" descr="image40.jpeg"/>
        <xdr:cNvPicPr>
          <a:picLocks/>
        </xdr:cNvPicPr>
      </xdr:nvPicPr>
      <xdr:blipFill>
        <a:blip xmlns:r="http://schemas.openxmlformats.org/officeDocument/2006/relationships" r:embed="rId71" cstate="print"/>
        <a:srcRect l="418" r="417"/>
        <a:stretch>
          <a:fillRect/>
        </a:stretch>
      </xdr:blipFill>
      <xdr:spPr bwMode="auto">
        <a:xfrm>
          <a:off x="1352550" y="261308850"/>
          <a:ext cx="1304925" cy="857250"/>
        </a:xfrm>
        <a:prstGeom prst="rect">
          <a:avLst/>
        </a:prstGeom>
        <a:noFill/>
        <a:ln w="12700">
          <a:noFill/>
          <a:miter lim="400000"/>
          <a:headEnd/>
          <a:tailEnd/>
        </a:ln>
      </xdr:spPr>
    </xdr:pic>
    <xdr:clientData/>
  </xdr:twoCellAnchor>
  <xdr:twoCellAnchor>
    <xdr:from>
      <xdr:col>1</xdr:col>
      <xdr:colOff>295275</xdr:colOff>
      <xdr:row>243</xdr:row>
      <xdr:rowOff>161925</xdr:rowOff>
    </xdr:from>
    <xdr:to>
      <xdr:col>1</xdr:col>
      <xdr:colOff>1609725</xdr:colOff>
      <xdr:row>243</xdr:row>
      <xdr:rowOff>1028700</xdr:rowOff>
    </xdr:to>
    <xdr:pic>
      <xdr:nvPicPr>
        <xdr:cNvPr id="1111" name="image39.jpeg" descr="image39.jpeg"/>
        <xdr:cNvPicPr>
          <a:picLocks/>
        </xdr:cNvPicPr>
      </xdr:nvPicPr>
      <xdr:blipFill>
        <a:blip xmlns:r="http://schemas.openxmlformats.org/officeDocument/2006/relationships" r:embed="rId70" cstate="print"/>
        <a:srcRect l="168" r="166"/>
        <a:stretch>
          <a:fillRect/>
        </a:stretch>
      </xdr:blipFill>
      <xdr:spPr bwMode="auto">
        <a:xfrm>
          <a:off x="1295400" y="260261100"/>
          <a:ext cx="1314450" cy="866775"/>
        </a:xfrm>
        <a:prstGeom prst="rect">
          <a:avLst/>
        </a:prstGeom>
        <a:noFill/>
        <a:ln w="12700">
          <a:noFill/>
          <a:miter lim="400000"/>
          <a:headEnd/>
          <a:tailEnd/>
        </a:ln>
      </xdr:spPr>
    </xdr:pic>
    <xdr:clientData/>
  </xdr:twoCellAnchor>
  <xdr:twoCellAnchor>
    <xdr:from>
      <xdr:col>1</xdr:col>
      <xdr:colOff>333375</xdr:colOff>
      <xdr:row>245</xdr:row>
      <xdr:rowOff>219075</xdr:rowOff>
    </xdr:from>
    <xdr:to>
      <xdr:col>1</xdr:col>
      <xdr:colOff>1562100</xdr:colOff>
      <xdr:row>245</xdr:row>
      <xdr:rowOff>971550</xdr:rowOff>
    </xdr:to>
    <xdr:pic>
      <xdr:nvPicPr>
        <xdr:cNvPr id="1112" name="image40.jpeg" descr="image40.jpeg"/>
        <xdr:cNvPicPr>
          <a:picLocks/>
        </xdr:cNvPicPr>
      </xdr:nvPicPr>
      <xdr:blipFill>
        <a:blip xmlns:r="http://schemas.openxmlformats.org/officeDocument/2006/relationships" r:embed="rId71" cstate="print"/>
        <a:srcRect l="418" r="417"/>
        <a:stretch>
          <a:fillRect/>
        </a:stretch>
      </xdr:blipFill>
      <xdr:spPr bwMode="auto">
        <a:xfrm>
          <a:off x="1333500" y="262470900"/>
          <a:ext cx="1228725" cy="752475"/>
        </a:xfrm>
        <a:prstGeom prst="rect">
          <a:avLst/>
        </a:prstGeom>
        <a:noFill/>
        <a:ln w="12700">
          <a:noFill/>
          <a:miter lim="400000"/>
          <a:headEnd/>
          <a:tailEnd/>
        </a:ln>
      </xdr:spPr>
    </xdr:pic>
    <xdr:clientData/>
  </xdr:twoCellAnchor>
  <xdr:twoCellAnchor>
    <xdr:from>
      <xdr:col>1</xdr:col>
      <xdr:colOff>266700</xdr:colOff>
      <xdr:row>7</xdr:row>
      <xdr:rowOff>161925</xdr:rowOff>
    </xdr:from>
    <xdr:to>
      <xdr:col>1</xdr:col>
      <xdr:colOff>1524000</xdr:colOff>
      <xdr:row>7</xdr:row>
      <xdr:rowOff>904875</xdr:rowOff>
    </xdr:to>
    <xdr:pic>
      <xdr:nvPicPr>
        <xdr:cNvPr id="1113" name="pasted-image.tiff" descr="pasted-image.tiff"/>
        <xdr:cNvPicPr>
          <a:picLocks/>
        </xdr:cNvPicPr>
      </xdr:nvPicPr>
      <xdr:blipFill>
        <a:blip xmlns:r="http://schemas.openxmlformats.org/officeDocument/2006/relationships" r:embed="rId72" cstate="print"/>
        <a:srcRect t="160" b="162"/>
        <a:stretch>
          <a:fillRect/>
        </a:stretch>
      </xdr:blipFill>
      <xdr:spPr bwMode="auto">
        <a:xfrm>
          <a:off x="1266825" y="6248400"/>
          <a:ext cx="1257300" cy="742950"/>
        </a:xfrm>
        <a:prstGeom prst="rect">
          <a:avLst/>
        </a:prstGeom>
        <a:noFill/>
        <a:ln w="12700">
          <a:noFill/>
          <a:miter lim="400000"/>
          <a:headEnd/>
          <a:tailEnd/>
        </a:ln>
      </xdr:spPr>
    </xdr:pic>
    <xdr:clientData/>
  </xdr:twoCellAnchor>
  <xdr:twoCellAnchor>
    <xdr:from>
      <xdr:col>1</xdr:col>
      <xdr:colOff>381000</xdr:colOff>
      <xdr:row>290</xdr:row>
      <xdr:rowOff>266700</xdr:rowOff>
    </xdr:from>
    <xdr:to>
      <xdr:col>1</xdr:col>
      <xdr:colOff>1419225</xdr:colOff>
      <xdr:row>290</xdr:row>
      <xdr:rowOff>885825</xdr:rowOff>
    </xdr:to>
    <xdr:pic>
      <xdr:nvPicPr>
        <xdr:cNvPr id="1114" name="image37.jpeg" descr="image37.jpeg"/>
        <xdr:cNvPicPr>
          <a:picLocks/>
        </xdr:cNvPicPr>
      </xdr:nvPicPr>
      <xdr:blipFill>
        <a:blip xmlns:r="http://schemas.openxmlformats.org/officeDocument/2006/relationships" r:embed="rId73" cstate="print"/>
        <a:srcRect/>
        <a:stretch>
          <a:fillRect/>
        </a:stretch>
      </xdr:blipFill>
      <xdr:spPr bwMode="auto">
        <a:xfrm>
          <a:off x="1381125" y="310953150"/>
          <a:ext cx="1038225" cy="619125"/>
        </a:xfrm>
        <a:prstGeom prst="rect">
          <a:avLst/>
        </a:prstGeom>
        <a:noFill/>
        <a:ln w="12700">
          <a:noFill/>
          <a:miter lim="400000"/>
          <a:headEnd/>
          <a:tailEnd/>
        </a:ln>
      </xdr:spPr>
    </xdr:pic>
    <xdr:clientData/>
  </xdr:twoCellAnchor>
  <xdr:twoCellAnchor>
    <xdr:from>
      <xdr:col>1</xdr:col>
      <xdr:colOff>333375</xdr:colOff>
      <xdr:row>283</xdr:row>
      <xdr:rowOff>190500</xdr:rowOff>
    </xdr:from>
    <xdr:to>
      <xdr:col>1</xdr:col>
      <xdr:colOff>1438275</xdr:colOff>
      <xdr:row>283</xdr:row>
      <xdr:rowOff>942975</xdr:rowOff>
    </xdr:to>
    <xdr:pic>
      <xdr:nvPicPr>
        <xdr:cNvPr id="1115" name="image31.jpeg" descr="image31.jpeg"/>
        <xdr:cNvPicPr>
          <a:picLocks/>
        </xdr:cNvPicPr>
      </xdr:nvPicPr>
      <xdr:blipFill>
        <a:blip xmlns:r="http://schemas.openxmlformats.org/officeDocument/2006/relationships" r:embed="rId74" cstate="print"/>
        <a:srcRect t="98" b="95"/>
        <a:stretch>
          <a:fillRect/>
        </a:stretch>
      </xdr:blipFill>
      <xdr:spPr bwMode="auto">
        <a:xfrm>
          <a:off x="1333500" y="303342675"/>
          <a:ext cx="1104900" cy="752475"/>
        </a:xfrm>
        <a:prstGeom prst="rect">
          <a:avLst/>
        </a:prstGeom>
        <a:noFill/>
        <a:ln w="12700">
          <a:noFill/>
          <a:miter lim="400000"/>
          <a:headEnd/>
          <a:tailEnd/>
        </a:ln>
      </xdr:spPr>
    </xdr:pic>
    <xdr:clientData/>
  </xdr:twoCellAnchor>
  <xdr:twoCellAnchor>
    <xdr:from>
      <xdr:col>1</xdr:col>
      <xdr:colOff>304800</xdr:colOff>
      <xdr:row>288</xdr:row>
      <xdr:rowOff>133350</xdr:rowOff>
    </xdr:from>
    <xdr:to>
      <xdr:col>1</xdr:col>
      <xdr:colOff>1428750</xdr:colOff>
      <xdr:row>288</xdr:row>
      <xdr:rowOff>942975</xdr:rowOff>
    </xdr:to>
    <xdr:pic>
      <xdr:nvPicPr>
        <xdr:cNvPr id="1116" name="image37.jpeg" descr="image37.jpeg"/>
        <xdr:cNvPicPr>
          <a:picLocks/>
        </xdr:cNvPicPr>
      </xdr:nvPicPr>
      <xdr:blipFill>
        <a:blip xmlns:r="http://schemas.openxmlformats.org/officeDocument/2006/relationships" r:embed="rId75" cstate="print"/>
        <a:srcRect/>
        <a:stretch>
          <a:fillRect/>
        </a:stretch>
      </xdr:blipFill>
      <xdr:spPr bwMode="auto">
        <a:xfrm>
          <a:off x="1304925" y="308667150"/>
          <a:ext cx="1123950" cy="809625"/>
        </a:xfrm>
        <a:prstGeom prst="rect">
          <a:avLst/>
        </a:prstGeom>
        <a:noFill/>
        <a:ln w="12700">
          <a:noFill/>
          <a:miter lim="400000"/>
          <a:headEnd/>
          <a:tailEnd/>
        </a:ln>
      </xdr:spPr>
    </xdr:pic>
    <xdr:clientData/>
  </xdr:twoCellAnchor>
  <xdr:twoCellAnchor>
    <xdr:from>
      <xdr:col>1</xdr:col>
      <xdr:colOff>361950</xdr:colOff>
      <xdr:row>281</xdr:row>
      <xdr:rowOff>200025</xdr:rowOff>
    </xdr:from>
    <xdr:to>
      <xdr:col>1</xdr:col>
      <xdr:colOff>1466850</xdr:colOff>
      <xdr:row>281</xdr:row>
      <xdr:rowOff>962025</xdr:rowOff>
    </xdr:to>
    <xdr:pic>
      <xdr:nvPicPr>
        <xdr:cNvPr id="1117" name="image43.jpeg" descr="image43.jpeg"/>
        <xdr:cNvPicPr>
          <a:picLocks/>
        </xdr:cNvPicPr>
      </xdr:nvPicPr>
      <xdr:blipFill>
        <a:blip xmlns:r="http://schemas.openxmlformats.org/officeDocument/2006/relationships" r:embed="rId76" cstate="print"/>
        <a:srcRect t="391" b="391"/>
        <a:stretch>
          <a:fillRect/>
        </a:stretch>
      </xdr:blipFill>
      <xdr:spPr bwMode="auto">
        <a:xfrm>
          <a:off x="1362075" y="301199550"/>
          <a:ext cx="1104900" cy="762000"/>
        </a:xfrm>
        <a:prstGeom prst="rect">
          <a:avLst/>
        </a:prstGeom>
        <a:noFill/>
        <a:ln w="12700">
          <a:noFill/>
          <a:miter lim="400000"/>
          <a:headEnd/>
          <a:tailEnd/>
        </a:ln>
      </xdr:spPr>
    </xdr:pic>
    <xdr:clientData/>
  </xdr:twoCellAnchor>
  <xdr:twoCellAnchor>
    <xdr:from>
      <xdr:col>1</xdr:col>
      <xdr:colOff>352425</xdr:colOff>
      <xdr:row>278</xdr:row>
      <xdr:rowOff>295275</xdr:rowOff>
    </xdr:from>
    <xdr:to>
      <xdr:col>1</xdr:col>
      <xdr:colOff>1543050</xdr:colOff>
      <xdr:row>278</xdr:row>
      <xdr:rowOff>981075</xdr:rowOff>
    </xdr:to>
    <xdr:pic>
      <xdr:nvPicPr>
        <xdr:cNvPr id="1118" name="34306 JUMBO WHITE .jpg" descr="34306 JUMBO WHITE .jpg"/>
        <xdr:cNvPicPr>
          <a:picLocks/>
        </xdr:cNvPicPr>
      </xdr:nvPicPr>
      <xdr:blipFill>
        <a:blip xmlns:r="http://schemas.openxmlformats.org/officeDocument/2006/relationships" r:embed="rId77" cstate="print"/>
        <a:srcRect t="1884" b="1884"/>
        <a:stretch>
          <a:fillRect/>
        </a:stretch>
      </xdr:blipFill>
      <xdr:spPr bwMode="auto">
        <a:xfrm>
          <a:off x="1352550" y="298065825"/>
          <a:ext cx="1190625" cy="685800"/>
        </a:xfrm>
        <a:prstGeom prst="rect">
          <a:avLst/>
        </a:prstGeom>
        <a:noFill/>
        <a:ln w="12700">
          <a:noFill/>
          <a:miter lim="400000"/>
          <a:headEnd/>
          <a:tailEnd/>
        </a:ln>
      </xdr:spPr>
    </xdr:pic>
    <xdr:clientData/>
  </xdr:twoCellAnchor>
  <xdr:twoCellAnchor>
    <xdr:from>
      <xdr:col>1</xdr:col>
      <xdr:colOff>495300</xdr:colOff>
      <xdr:row>275</xdr:row>
      <xdr:rowOff>219075</xdr:rowOff>
    </xdr:from>
    <xdr:to>
      <xdr:col>1</xdr:col>
      <xdr:colOff>1609725</xdr:colOff>
      <xdr:row>275</xdr:row>
      <xdr:rowOff>981075</xdr:rowOff>
    </xdr:to>
    <xdr:pic>
      <xdr:nvPicPr>
        <xdr:cNvPr id="1119" name="image38.jpeg" descr="image38.jpeg"/>
        <xdr:cNvPicPr>
          <a:picLocks/>
        </xdr:cNvPicPr>
      </xdr:nvPicPr>
      <xdr:blipFill>
        <a:blip xmlns:r="http://schemas.openxmlformats.org/officeDocument/2006/relationships" r:embed="rId78" cstate="print"/>
        <a:srcRect/>
        <a:stretch>
          <a:fillRect/>
        </a:stretch>
      </xdr:blipFill>
      <xdr:spPr bwMode="auto">
        <a:xfrm>
          <a:off x="1495425" y="294760650"/>
          <a:ext cx="1114425" cy="762000"/>
        </a:xfrm>
        <a:prstGeom prst="rect">
          <a:avLst/>
        </a:prstGeom>
        <a:noFill/>
        <a:ln w="12700">
          <a:noFill/>
          <a:miter lim="400000"/>
          <a:headEnd/>
          <a:tailEnd/>
        </a:ln>
      </xdr:spPr>
    </xdr:pic>
    <xdr:clientData/>
  </xdr:twoCellAnchor>
  <xdr:twoCellAnchor>
    <xdr:from>
      <xdr:col>1</xdr:col>
      <xdr:colOff>476250</xdr:colOff>
      <xdr:row>276</xdr:row>
      <xdr:rowOff>247650</xdr:rowOff>
    </xdr:from>
    <xdr:to>
      <xdr:col>1</xdr:col>
      <xdr:colOff>1590675</xdr:colOff>
      <xdr:row>276</xdr:row>
      <xdr:rowOff>1019175</xdr:rowOff>
    </xdr:to>
    <xdr:pic>
      <xdr:nvPicPr>
        <xdr:cNvPr id="1120" name="image38.jpeg" descr="image38.jpeg"/>
        <xdr:cNvPicPr>
          <a:picLocks/>
        </xdr:cNvPicPr>
      </xdr:nvPicPr>
      <xdr:blipFill>
        <a:blip xmlns:r="http://schemas.openxmlformats.org/officeDocument/2006/relationships" r:embed="rId78" cstate="print"/>
        <a:srcRect/>
        <a:stretch>
          <a:fillRect/>
        </a:stretch>
      </xdr:blipFill>
      <xdr:spPr bwMode="auto">
        <a:xfrm>
          <a:off x="1476375" y="295865550"/>
          <a:ext cx="1114425" cy="771525"/>
        </a:xfrm>
        <a:prstGeom prst="rect">
          <a:avLst/>
        </a:prstGeom>
        <a:noFill/>
        <a:ln w="12700">
          <a:noFill/>
          <a:miter lim="400000"/>
          <a:headEnd/>
          <a:tailEnd/>
        </a:ln>
      </xdr:spPr>
    </xdr:pic>
    <xdr:clientData/>
  </xdr:twoCellAnchor>
  <xdr:twoCellAnchor>
    <xdr:from>
      <xdr:col>1</xdr:col>
      <xdr:colOff>533400</xdr:colOff>
      <xdr:row>272</xdr:row>
      <xdr:rowOff>219075</xdr:rowOff>
    </xdr:from>
    <xdr:to>
      <xdr:col>1</xdr:col>
      <xdr:colOff>1609725</xdr:colOff>
      <xdr:row>272</xdr:row>
      <xdr:rowOff>962025</xdr:rowOff>
    </xdr:to>
    <xdr:pic>
      <xdr:nvPicPr>
        <xdr:cNvPr id="1121" name="82023  Lewis 98122-400099 copia 3.jpg" descr="82023  Lewis 98122-400099 copia 3.jpg"/>
        <xdr:cNvPicPr>
          <a:picLocks/>
        </xdr:cNvPicPr>
      </xdr:nvPicPr>
      <xdr:blipFill>
        <a:blip xmlns:r="http://schemas.openxmlformats.org/officeDocument/2006/relationships" r:embed="rId79" cstate="print"/>
        <a:srcRect l="5528" t="8116" r="4475" b="5293"/>
        <a:stretch>
          <a:fillRect/>
        </a:stretch>
      </xdr:blipFill>
      <xdr:spPr bwMode="auto">
        <a:xfrm>
          <a:off x="1533525" y="291531675"/>
          <a:ext cx="1076325" cy="742950"/>
        </a:xfrm>
        <a:prstGeom prst="rect">
          <a:avLst/>
        </a:prstGeom>
        <a:noFill/>
        <a:ln w="12700">
          <a:noFill/>
          <a:miter lim="400000"/>
          <a:headEnd/>
          <a:tailEnd/>
        </a:ln>
      </xdr:spPr>
    </xdr:pic>
    <xdr:clientData/>
  </xdr:twoCellAnchor>
  <xdr:twoCellAnchor>
    <xdr:from>
      <xdr:col>1</xdr:col>
      <xdr:colOff>504825</xdr:colOff>
      <xdr:row>273</xdr:row>
      <xdr:rowOff>219075</xdr:rowOff>
    </xdr:from>
    <xdr:to>
      <xdr:col>1</xdr:col>
      <xdr:colOff>1600200</xdr:colOff>
      <xdr:row>273</xdr:row>
      <xdr:rowOff>952500</xdr:rowOff>
    </xdr:to>
    <xdr:pic>
      <xdr:nvPicPr>
        <xdr:cNvPr id="1122" name="82028  Lewis 98122-800099 copia 2.jpg" descr="82028  Lewis 98122-800099 copia 2.jpg"/>
        <xdr:cNvPicPr>
          <a:picLocks/>
        </xdr:cNvPicPr>
      </xdr:nvPicPr>
      <xdr:blipFill>
        <a:blip xmlns:r="http://schemas.openxmlformats.org/officeDocument/2006/relationships" r:embed="rId80" cstate="print"/>
        <a:srcRect l="5247" t="8118" r="4974" b="5795"/>
        <a:stretch>
          <a:fillRect/>
        </a:stretch>
      </xdr:blipFill>
      <xdr:spPr bwMode="auto">
        <a:xfrm>
          <a:off x="1504950" y="292608000"/>
          <a:ext cx="1095375" cy="733425"/>
        </a:xfrm>
        <a:prstGeom prst="rect">
          <a:avLst/>
        </a:prstGeom>
        <a:noFill/>
        <a:ln w="12700">
          <a:noFill/>
          <a:miter lim="400000"/>
          <a:headEnd/>
          <a:tailEnd/>
        </a:ln>
      </xdr:spPr>
    </xdr:pic>
    <xdr:clientData/>
  </xdr:twoCellAnchor>
  <xdr:twoCellAnchor>
    <xdr:from>
      <xdr:col>1</xdr:col>
      <xdr:colOff>495300</xdr:colOff>
      <xdr:row>274</xdr:row>
      <xdr:rowOff>200025</xdr:rowOff>
    </xdr:from>
    <xdr:to>
      <xdr:col>1</xdr:col>
      <xdr:colOff>1581150</xdr:colOff>
      <xdr:row>274</xdr:row>
      <xdr:rowOff>942975</xdr:rowOff>
    </xdr:to>
    <xdr:pic>
      <xdr:nvPicPr>
        <xdr:cNvPr id="1123" name="82028  Lewis 98122-800099 copia 2.jpg" descr="82028  Lewis 98122-800099 copia 2.jpg"/>
        <xdr:cNvPicPr>
          <a:picLocks/>
        </xdr:cNvPicPr>
      </xdr:nvPicPr>
      <xdr:blipFill>
        <a:blip xmlns:r="http://schemas.openxmlformats.org/officeDocument/2006/relationships" r:embed="rId80" cstate="print"/>
        <a:srcRect l="5249" t="8118" r="4974" b="5795"/>
        <a:stretch>
          <a:fillRect/>
        </a:stretch>
      </xdr:blipFill>
      <xdr:spPr bwMode="auto">
        <a:xfrm>
          <a:off x="1495425" y="293665275"/>
          <a:ext cx="1085850" cy="742950"/>
        </a:xfrm>
        <a:prstGeom prst="rect">
          <a:avLst/>
        </a:prstGeom>
        <a:noFill/>
        <a:ln w="12700">
          <a:noFill/>
          <a:miter lim="400000"/>
          <a:headEnd/>
          <a:tailEnd/>
        </a:ln>
      </xdr:spPr>
    </xdr:pic>
    <xdr:clientData/>
  </xdr:twoCellAnchor>
  <xdr:twoCellAnchor>
    <xdr:from>
      <xdr:col>1</xdr:col>
      <xdr:colOff>457200</xdr:colOff>
      <xdr:row>277</xdr:row>
      <xdr:rowOff>238125</xdr:rowOff>
    </xdr:from>
    <xdr:to>
      <xdr:col>1</xdr:col>
      <xdr:colOff>1514475</xdr:colOff>
      <xdr:row>277</xdr:row>
      <xdr:rowOff>809625</xdr:rowOff>
    </xdr:to>
    <xdr:pic>
      <xdr:nvPicPr>
        <xdr:cNvPr id="1124" name="82043  Lewis 98185-300569.jpg" descr="82043  Lewis 98185-300569.jpg"/>
        <xdr:cNvPicPr>
          <a:picLocks/>
        </xdr:cNvPicPr>
      </xdr:nvPicPr>
      <xdr:blipFill>
        <a:blip xmlns:r="http://schemas.openxmlformats.org/officeDocument/2006/relationships" r:embed="rId81" cstate="print"/>
        <a:srcRect l="6000" t="8232" r="5711" b="7059"/>
        <a:stretch>
          <a:fillRect/>
        </a:stretch>
      </xdr:blipFill>
      <xdr:spPr bwMode="auto">
        <a:xfrm>
          <a:off x="1457325" y="296932350"/>
          <a:ext cx="1057275" cy="571500"/>
        </a:xfrm>
        <a:prstGeom prst="rect">
          <a:avLst/>
        </a:prstGeom>
        <a:noFill/>
        <a:ln w="12700">
          <a:noFill/>
          <a:miter lim="400000"/>
          <a:headEnd/>
          <a:tailEnd/>
        </a:ln>
      </xdr:spPr>
    </xdr:pic>
    <xdr:clientData/>
  </xdr:twoCellAnchor>
  <xdr:twoCellAnchor>
    <xdr:from>
      <xdr:col>1</xdr:col>
      <xdr:colOff>466725</xdr:colOff>
      <xdr:row>269</xdr:row>
      <xdr:rowOff>161925</xdr:rowOff>
    </xdr:from>
    <xdr:to>
      <xdr:col>1</xdr:col>
      <xdr:colOff>1619250</xdr:colOff>
      <xdr:row>269</xdr:row>
      <xdr:rowOff>971550</xdr:rowOff>
    </xdr:to>
    <xdr:pic>
      <xdr:nvPicPr>
        <xdr:cNvPr id="1125" name="32674 Giava 200x280 copia.jpg" descr="32674 Giava 200x280 copia.jpg"/>
        <xdr:cNvPicPr>
          <a:picLocks/>
        </xdr:cNvPicPr>
      </xdr:nvPicPr>
      <xdr:blipFill>
        <a:blip xmlns:r="http://schemas.openxmlformats.org/officeDocument/2006/relationships" r:embed="rId82" cstate="print"/>
        <a:srcRect l="2509" r="2502"/>
        <a:stretch>
          <a:fillRect/>
        </a:stretch>
      </xdr:blipFill>
      <xdr:spPr bwMode="auto">
        <a:xfrm>
          <a:off x="1466850" y="288245550"/>
          <a:ext cx="1152525" cy="809625"/>
        </a:xfrm>
        <a:prstGeom prst="rect">
          <a:avLst/>
        </a:prstGeom>
        <a:noFill/>
        <a:ln w="12700">
          <a:noFill/>
          <a:miter lim="400000"/>
          <a:headEnd/>
          <a:tailEnd/>
        </a:ln>
      </xdr:spPr>
    </xdr:pic>
    <xdr:clientData/>
  </xdr:twoCellAnchor>
  <xdr:twoCellAnchor>
    <xdr:from>
      <xdr:col>1</xdr:col>
      <xdr:colOff>495300</xdr:colOff>
      <xdr:row>270</xdr:row>
      <xdr:rowOff>219075</xdr:rowOff>
    </xdr:from>
    <xdr:to>
      <xdr:col>1</xdr:col>
      <xdr:colOff>1638300</xdr:colOff>
      <xdr:row>270</xdr:row>
      <xdr:rowOff>1028700</xdr:rowOff>
    </xdr:to>
    <xdr:pic>
      <xdr:nvPicPr>
        <xdr:cNvPr id="1126" name="image18.jpeg" descr="image18.jpeg"/>
        <xdr:cNvPicPr>
          <a:picLocks/>
        </xdr:cNvPicPr>
      </xdr:nvPicPr>
      <xdr:blipFill>
        <a:blip xmlns:r="http://schemas.openxmlformats.org/officeDocument/2006/relationships" r:embed="rId83" cstate="print"/>
        <a:srcRect t="1234" b="1230"/>
        <a:stretch>
          <a:fillRect/>
        </a:stretch>
      </xdr:blipFill>
      <xdr:spPr bwMode="auto">
        <a:xfrm>
          <a:off x="1495425" y="289379025"/>
          <a:ext cx="1143000" cy="809625"/>
        </a:xfrm>
        <a:prstGeom prst="rect">
          <a:avLst/>
        </a:prstGeom>
        <a:noFill/>
        <a:ln w="12700">
          <a:noFill/>
          <a:miter lim="400000"/>
          <a:headEnd/>
          <a:tailEnd/>
        </a:ln>
      </xdr:spPr>
    </xdr:pic>
    <xdr:clientData/>
  </xdr:twoCellAnchor>
  <xdr:twoCellAnchor>
    <xdr:from>
      <xdr:col>1</xdr:col>
      <xdr:colOff>447675</xdr:colOff>
      <xdr:row>271</xdr:row>
      <xdr:rowOff>285750</xdr:rowOff>
    </xdr:from>
    <xdr:to>
      <xdr:col>1</xdr:col>
      <xdr:colOff>1676400</xdr:colOff>
      <xdr:row>271</xdr:row>
      <xdr:rowOff>942975</xdr:rowOff>
    </xdr:to>
    <xdr:pic>
      <xdr:nvPicPr>
        <xdr:cNvPr id="1127" name="image17.jpeg" descr="image17.jpeg"/>
        <xdr:cNvPicPr>
          <a:picLocks/>
        </xdr:cNvPicPr>
      </xdr:nvPicPr>
      <xdr:blipFill>
        <a:blip xmlns:r="http://schemas.openxmlformats.org/officeDocument/2006/relationships" r:embed="rId84" cstate="print"/>
        <a:srcRect t="3014" b="3012"/>
        <a:stretch>
          <a:fillRect/>
        </a:stretch>
      </xdr:blipFill>
      <xdr:spPr bwMode="auto">
        <a:xfrm>
          <a:off x="1447800" y="290522025"/>
          <a:ext cx="1228725" cy="657225"/>
        </a:xfrm>
        <a:prstGeom prst="rect">
          <a:avLst/>
        </a:prstGeom>
        <a:noFill/>
        <a:ln w="12700">
          <a:noFill/>
          <a:miter lim="400000"/>
          <a:headEnd/>
          <a:tailEnd/>
        </a:ln>
      </xdr:spPr>
    </xdr:pic>
    <xdr:clientData/>
  </xdr:twoCellAnchor>
  <xdr:twoCellAnchor>
    <xdr:from>
      <xdr:col>1</xdr:col>
      <xdr:colOff>247650</xdr:colOff>
      <xdr:row>201</xdr:row>
      <xdr:rowOff>95250</xdr:rowOff>
    </xdr:from>
    <xdr:to>
      <xdr:col>1</xdr:col>
      <xdr:colOff>1514475</xdr:colOff>
      <xdr:row>201</xdr:row>
      <xdr:rowOff>981075</xdr:rowOff>
    </xdr:to>
    <xdr:pic>
      <xdr:nvPicPr>
        <xdr:cNvPr id="1128" name="81831 Sitap_Barby Black.jpg" descr="81831 Sitap_Barby Black.jpg"/>
        <xdr:cNvPicPr>
          <a:picLocks/>
        </xdr:cNvPicPr>
      </xdr:nvPicPr>
      <xdr:blipFill>
        <a:blip xmlns:r="http://schemas.openxmlformats.org/officeDocument/2006/relationships" r:embed="rId63" cstate="print"/>
        <a:srcRect l="3233" r="3233"/>
        <a:stretch>
          <a:fillRect/>
        </a:stretch>
      </xdr:blipFill>
      <xdr:spPr bwMode="auto">
        <a:xfrm>
          <a:off x="1247775" y="214988775"/>
          <a:ext cx="1266825" cy="885825"/>
        </a:xfrm>
        <a:prstGeom prst="rect">
          <a:avLst/>
        </a:prstGeom>
        <a:noFill/>
        <a:ln w="12700">
          <a:noFill/>
          <a:miter lim="400000"/>
          <a:headEnd/>
          <a:tailEnd/>
        </a:ln>
      </xdr:spPr>
    </xdr:pic>
    <xdr:clientData/>
  </xdr:twoCellAnchor>
  <xdr:twoCellAnchor>
    <xdr:from>
      <xdr:col>1</xdr:col>
      <xdr:colOff>409575</xdr:colOff>
      <xdr:row>203</xdr:row>
      <xdr:rowOff>66675</xdr:rowOff>
    </xdr:from>
    <xdr:to>
      <xdr:col>1</xdr:col>
      <xdr:colOff>1390650</xdr:colOff>
      <xdr:row>203</xdr:row>
      <xdr:rowOff>1028700</xdr:rowOff>
    </xdr:to>
    <xdr:pic>
      <xdr:nvPicPr>
        <xdr:cNvPr id="1129" name="81823 GIOTTO GARDEN ROUND 210.jpeg" descr="81823 GIOTTO GARDEN ROUND 210.jpeg"/>
        <xdr:cNvPicPr>
          <a:picLocks/>
        </xdr:cNvPicPr>
      </xdr:nvPicPr>
      <xdr:blipFill>
        <a:blip xmlns:r="http://schemas.openxmlformats.org/officeDocument/2006/relationships" r:embed="rId85" cstate="print"/>
        <a:srcRect l="10342" t="6894" r="10072" b="5286"/>
        <a:stretch>
          <a:fillRect/>
        </a:stretch>
      </xdr:blipFill>
      <xdr:spPr bwMode="auto">
        <a:xfrm>
          <a:off x="1409700" y="217112850"/>
          <a:ext cx="981075" cy="962025"/>
        </a:xfrm>
        <a:prstGeom prst="rect">
          <a:avLst/>
        </a:prstGeom>
        <a:noFill/>
        <a:ln w="12700">
          <a:noFill/>
          <a:miter lim="400000"/>
          <a:headEnd/>
          <a:tailEnd/>
        </a:ln>
      </xdr:spPr>
    </xdr:pic>
    <xdr:clientData/>
  </xdr:twoCellAnchor>
  <xdr:twoCellAnchor>
    <xdr:from>
      <xdr:col>1</xdr:col>
      <xdr:colOff>266700</xdr:colOff>
      <xdr:row>12</xdr:row>
      <xdr:rowOff>171450</xdr:rowOff>
    </xdr:from>
    <xdr:to>
      <xdr:col>1</xdr:col>
      <xdr:colOff>1485900</xdr:colOff>
      <xdr:row>12</xdr:row>
      <xdr:rowOff>1009650</xdr:rowOff>
    </xdr:to>
    <xdr:pic>
      <xdr:nvPicPr>
        <xdr:cNvPr id="1130" name="pasted-image.tiff" descr="pasted-image.tiff"/>
        <xdr:cNvPicPr>
          <a:picLocks/>
        </xdr:cNvPicPr>
      </xdr:nvPicPr>
      <xdr:blipFill>
        <a:blip xmlns:r="http://schemas.openxmlformats.org/officeDocument/2006/relationships" r:embed="rId86" cstate="print"/>
        <a:srcRect t="1097" b="1097"/>
        <a:stretch>
          <a:fillRect/>
        </a:stretch>
      </xdr:blipFill>
      <xdr:spPr bwMode="auto">
        <a:xfrm>
          <a:off x="1266825" y="11639550"/>
          <a:ext cx="1219200" cy="838200"/>
        </a:xfrm>
        <a:prstGeom prst="rect">
          <a:avLst/>
        </a:prstGeom>
        <a:noFill/>
        <a:ln w="12700">
          <a:noFill/>
          <a:miter lim="400000"/>
          <a:headEnd/>
          <a:tailEnd/>
        </a:ln>
      </xdr:spPr>
    </xdr:pic>
    <xdr:clientData/>
  </xdr:twoCellAnchor>
  <xdr:twoCellAnchor>
    <xdr:from>
      <xdr:col>1</xdr:col>
      <xdr:colOff>285750</xdr:colOff>
      <xdr:row>14</xdr:row>
      <xdr:rowOff>200025</xdr:rowOff>
    </xdr:from>
    <xdr:to>
      <xdr:col>1</xdr:col>
      <xdr:colOff>1495425</xdr:colOff>
      <xdr:row>14</xdr:row>
      <xdr:rowOff>1038225</xdr:rowOff>
    </xdr:to>
    <xdr:pic>
      <xdr:nvPicPr>
        <xdr:cNvPr id="1131" name="48240 needlepoint 9701_am201x300.jpg" descr="48240 needlepoint 9701_am201x300.jpg"/>
        <xdr:cNvPicPr>
          <a:picLocks/>
        </xdr:cNvPicPr>
      </xdr:nvPicPr>
      <xdr:blipFill>
        <a:blip xmlns:r="http://schemas.openxmlformats.org/officeDocument/2006/relationships" r:embed="rId87" cstate="print"/>
        <a:srcRect l="357" r="371" b="18"/>
        <a:stretch>
          <a:fillRect/>
        </a:stretch>
      </xdr:blipFill>
      <xdr:spPr bwMode="auto">
        <a:xfrm>
          <a:off x="1285875" y="13820775"/>
          <a:ext cx="1209675" cy="838200"/>
        </a:xfrm>
        <a:prstGeom prst="rect">
          <a:avLst/>
        </a:prstGeom>
        <a:noFill/>
        <a:ln w="12700">
          <a:noFill/>
          <a:miter lim="400000"/>
          <a:headEnd/>
          <a:tailEnd/>
        </a:ln>
      </xdr:spPr>
    </xdr:pic>
    <xdr:clientData/>
  </xdr:twoCellAnchor>
  <xdr:twoCellAnchor>
    <xdr:from>
      <xdr:col>1</xdr:col>
      <xdr:colOff>266700</xdr:colOff>
      <xdr:row>15</xdr:row>
      <xdr:rowOff>180975</xdr:rowOff>
    </xdr:from>
    <xdr:to>
      <xdr:col>1</xdr:col>
      <xdr:colOff>1476375</xdr:colOff>
      <xdr:row>15</xdr:row>
      <xdr:rowOff>1028700</xdr:rowOff>
    </xdr:to>
    <xdr:pic>
      <xdr:nvPicPr>
        <xdr:cNvPr id="1132" name="48240 needlepoint 9701_am201x300.jpg" descr="48240 needlepoint 9701_am201x300.jpg"/>
        <xdr:cNvPicPr>
          <a:picLocks/>
        </xdr:cNvPicPr>
      </xdr:nvPicPr>
      <xdr:blipFill>
        <a:blip xmlns:r="http://schemas.openxmlformats.org/officeDocument/2006/relationships" r:embed="rId88" cstate="print"/>
        <a:srcRect t="592" b="610"/>
        <a:stretch>
          <a:fillRect/>
        </a:stretch>
      </xdr:blipFill>
      <xdr:spPr bwMode="auto">
        <a:xfrm>
          <a:off x="1266825" y="14878050"/>
          <a:ext cx="1209675" cy="847725"/>
        </a:xfrm>
        <a:prstGeom prst="rect">
          <a:avLst/>
        </a:prstGeom>
        <a:noFill/>
        <a:ln w="12700">
          <a:noFill/>
          <a:miter lim="400000"/>
          <a:headEnd/>
          <a:tailEnd/>
        </a:ln>
      </xdr:spPr>
    </xdr:pic>
    <xdr:clientData/>
  </xdr:twoCellAnchor>
  <xdr:twoCellAnchor>
    <xdr:from>
      <xdr:col>1</xdr:col>
      <xdr:colOff>276225</xdr:colOff>
      <xdr:row>16</xdr:row>
      <xdr:rowOff>190500</xdr:rowOff>
    </xdr:from>
    <xdr:to>
      <xdr:col>1</xdr:col>
      <xdr:colOff>1485900</xdr:colOff>
      <xdr:row>16</xdr:row>
      <xdr:rowOff>1038225</xdr:rowOff>
    </xdr:to>
    <xdr:pic>
      <xdr:nvPicPr>
        <xdr:cNvPr id="1133" name="48240 needlepoint 9701_am201x300.jpg" descr="48240 needlepoint 9701_am201x300.jpg"/>
        <xdr:cNvPicPr>
          <a:picLocks/>
        </xdr:cNvPicPr>
      </xdr:nvPicPr>
      <xdr:blipFill>
        <a:blip xmlns:r="http://schemas.openxmlformats.org/officeDocument/2006/relationships" r:embed="rId89" cstate="print"/>
        <a:srcRect l="1044" r="1057" b="18"/>
        <a:stretch>
          <a:fillRect/>
        </a:stretch>
      </xdr:blipFill>
      <xdr:spPr bwMode="auto">
        <a:xfrm>
          <a:off x="1276350" y="15963900"/>
          <a:ext cx="1209675" cy="847725"/>
        </a:xfrm>
        <a:prstGeom prst="rect">
          <a:avLst/>
        </a:prstGeom>
        <a:noFill/>
        <a:ln w="12700">
          <a:noFill/>
          <a:miter lim="400000"/>
          <a:headEnd/>
          <a:tailEnd/>
        </a:ln>
      </xdr:spPr>
    </xdr:pic>
    <xdr:clientData/>
  </xdr:twoCellAnchor>
  <xdr:twoCellAnchor>
    <xdr:from>
      <xdr:col>1</xdr:col>
      <xdr:colOff>247650</xdr:colOff>
      <xdr:row>17</xdr:row>
      <xdr:rowOff>171450</xdr:rowOff>
    </xdr:from>
    <xdr:to>
      <xdr:col>1</xdr:col>
      <xdr:colOff>1457325</xdr:colOff>
      <xdr:row>17</xdr:row>
      <xdr:rowOff>1019175</xdr:rowOff>
    </xdr:to>
    <xdr:pic>
      <xdr:nvPicPr>
        <xdr:cNvPr id="1134" name="48240 needlepoint 9701_am201x300.jpg" descr="48240 needlepoint 9701_am201x300.jpg"/>
        <xdr:cNvPicPr>
          <a:picLocks/>
        </xdr:cNvPicPr>
      </xdr:nvPicPr>
      <xdr:blipFill>
        <a:blip xmlns:r="http://schemas.openxmlformats.org/officeDocument/2006/relationships" r:embed="rId90" cstate="print"/>
        <a:srcRect l="272" r="285" b="18"/>
        <a:stretch>
          <a:fillRect/>
        </a:stretch>
      </xdr:blipFill>
      <xdr:spPr bwMode="auto">
        <a:xfrm>
          <a:off x="1247775" y="17021175"/>
          <a:ext cx="1209675" cy="847725"/>
        </a:xfrm>
        <a:prstGeom prst="rect">
          <a:avLst/>
        </a:prstGeom>
        <a:noFill/>
        <a:ln w="12700">
          <a:noFill/>
          <a:miter lim="400000"/>
          <a:headEnd/>
          <a:tailEnd/>
        </a:ln>
      </xdr:spPr>
    </xdr:pic>
    <xdr:clientData/>
  </xdr:twoCellAnchor>
  <xdr:twoCellAnchor>
    <xdr:from>
      <xdr:col>1</xdr:col>
      <xdr:colOff>257175</xdr:colOff>
      <xdr:row>18</xdr:row>
      <xdr:rowOff>180975</xdr:rowOff>
    </xdr:from>
    <xdr:to>
      <xdr:col>1</xdr:col>
      <xdr:colOff>1466850</xdr:colOff>
      <xdr:row>18</xdr:row>
      <xdr:rowOff>1028700</xdr:rowOff>
    </xdr:to>
    <xdr:pic>
      <xdr:nvPicPr>
        <xdr:cNvPr id="1135" name="48240 needlepoint 9701_am201x300.jpg" descr="48240 needlepoint 9701_am201x300.jpg"/>
        <xdr:cNvPicPr>
          <a:picLocks/>
        </xdr:cNvPicPr>
      </xdr:nvPicPr>
      <xdr:blipFill>
        <a:blip xmlns:r="http://schemas.openxmlformats.org/officeDocument/2006/relationships" r:embed="rId91" cstate="print"/>
        <a:srcRect t="842" b="861"/>
        <a:stretch>
          <a:fillRect/>
        </a:stretch>
      </xdr:blipFill>
      <xdr:spPr bwMode="auto">
        <a:xfrm>
          <a:off x="1257300" y="18107025"/>
          <a:ext cx="1209675" cy="847725"/>
        </a:xfrm>
        <a:prstGeom prst="rect">
          <a:avLst/>
        </a:prstGeom>
        <a:noFill/>
        <a:ln w="12700">
          <a:noFill/>
          <a:miter lim="400000"/>
          <a:headEnd/>
          <a:tailEnd/>
        </a:ln>
      </xdr:spPr>
    </xdr:pic>
    <xdr:clientData/>
  </xdr:twoCellAnchor>
  <xdr:twoCellAnchor>
    <xdr:from>
      <xdr:col>1</xdr:col>
      <xdr:colOff>285750</xdr:colOff>
      <xdr:row>19</xdr:row>
      <xdr:rowOff>171450</xdr:rowOff>
    </xdr:from>
    <xdr:to>
      <xdr:col>1</xdr:col>
      <xdr:colOff>1495425</xdr:colOff>
      <xdr:row>19</xdr:row>
      <xdr:rowOff>1019175</xdr:rowOff>
    </xdr:to>
    <xdr:pic>
      <xdr:nvPicPr>
        <xdr:cNvPr id="1136" name="48240 needlepoint 9701_am201x300.jpg" descr="48240 needlepoint 9701_am201x300.jpg"/>
        <xdr:cNvPicPr>
          <a:picLocks/>
        </xdr:cNvPicPr>
      </xdr:nvPicPr>
      <xdr:blipFill>
        <a:blip xmlns:r="http://schemas.openxmlformats.org/officeDocument/2006/relationships" r:embed="rId92" cstate="print"/>
        <a:srcRect t="339" b="359"/>
        <a:stretch>
          <a:fillRect/>
        </a:stretch>
      </xdr:blipFill>
      <xdr:spPr bwMode="auto">
        <a:xfrm>
          <a:off x="1285875" y="19173825"/>
          <a:ext cx="1209675" cy="847725"/>
        </a:xfrm>
        <a:prstGeom prst="rect">
          <a:avLst/>
        </a:prstGeom>
        <a:noFill/>
        <a:ln w="12700">
          <a:noFill/>
          <a:miter lim="400000"/>
          <a:headEnd/>
          <a:tailEnd/>
        </a:ln>
      </xdr:spPr>
    </xdr:pic>
    <xdr:clientData/>
  </xdr:twoCellAnchor>
  <xdr:twoCellAnchor>
    <xdr:from>
      <xdr:col>1</xdr:col>
      <xdr:colOff>257175</xdr:colOff>
      <xdr:row>20</xdr:row>
      <xdr:rowOff>152400</xdr:rowOff>
    </xdr:from>
    <xdr:to>
      <xdr:col>1</xdr:col>
      <xdr:colOff>1466850</xdr:colOff>
      <xdr:row>20</xdr:row>
      <xdr:rowOff>1000125</xdr:rowOff>
    </xdr:to>
    <xdr:pic>
      <xdr:nvPicPr>
        <xdr:cNvPr id="1137" name="48240 needlepoint 9701_am201x300.jpg" descr="48240 needlepoint 9701_am201x300.jpg"/>
        <xdr:cNvPicPr>
          <a:picLocks/>
        </xdr:cNvPicPr>
      </xdr:nvPicPr>
      <xdr:blipFill>
        <a:blip xmlns:r="http://schemas.openxmlformats.org/officeDocument/2006/relationships" r:embed="rId93" cstate="print"/>
        <a:srcRect l="4015" r="4028" b="18"/>
        <a:stretch>
          <a:fillRect/>
        </a:stretch>
      </xdr:blipFill>
      <xdr:spPr bwMode="auto">
        <a:xfrm>
          <a:off x="1257300" y="20231100"/>
          <a:ext cx="1209675" cy="847725"/>
        </a:xfrm>
        <a:prstGeom prst="rect">
          <a:avLst/>
        </a:prstGeom>
        <a:noFill/>
        <a:ln w="12700">
          <a:noFill/>
          <a:miter lim="400000"/>
          <a:headEnd/>
          <a:tailEnd/>
        </a:ln>
      </xdr:spPr>
    </xdr:pic>
    <xdr:clientData/>
  </xdr:twoCellAnchor>
  <xdr:twoCellAnchor>
    <xdr:from>
      <xdr:col>1</xdr:col>
      <xdr:colOff>266700</xdr:colOff>
      <xdr:row>21</xdr:row>
      <xdr:rowOff>161925</xdr:rowOff>
    </xdr:from>
    <xdr:to>
      <xdr:col>1</xdr:col>
      <xdr:colOff>1476375</xdr:colOff>
      <xdr:row>21</xdr:row>
      <xdr:rowOff>1009650</xdr:rowOff>
    </xdr:to>
    <xdr:pic>
      <xdr:nvPicPr>
        <xdr:cNvPr id="1138" name="48240 needlepoint 9701_am201x300.jpg" descr="48240 needlepoint 9701_am201x300.jpg"/>
        <xdr:cNvPicPr>
          <a:picLocks/>
        </xdr:cNvPicPr>
      </xdr:nvPicPr>
      <xdr:blipFill>
        <a:blip xmlns:r="http://schemas.openxmlformats.org/officeDocument/2006/relationships" r:embed="rId94" cstate="print"/>
        <a:srcRect l="2930" r="2943" b="18"/>
        <a:stretch>
          <a:fillRect/>
        </a:stretch>
      </xdr:blipFill>
      <xdr:spPr bwMode="auto">
        <a:xfrm>
          <a:off x="1266825" y="21316950"/>
          <a:ext cx="1209675" cy="847725"/>
        </a:xfrm>
        <a:prstGeom prst="rect">
          <a:avLst/>
        </a:prstGeom>
        <a:noFill/>
        <a:ln w="12700">
          <a:noFill/>
          <a:miter lim="400000"/>
          <a:headEnd/>
          <a:tailEnd/>
        </a:ln>
      </xdr:spPr>
    </xdr:pic>
    <xdr:clientData/>
  </xdr:twoCellAnchor>
  <xdr:twoCellAnchor>
    <xdr:from>
      <xdr:col>1</xdr:col>
      <xdr:colOff>276225</xdr:colOff>
      <xdr:row>23</xdr:row>
      <xdr:rowOff>171450</xdr:rowOff>
    </xdr:from>
    <xdr:to>
      <xdr:col>1</xdr:col>
      <xdr:colOff>1485900</xdr:colOff>
      <xdr:row>23</xdr:row>
      <xdr:rowOff>1019175</xdr:rowOff>
    </xdr:to>
    <xdr:pic>
      <xdr:nvPicPr>
        <xdr:cNvPr id="1139" name="48240 needlepoint 9701_am201x300.jpg" descr="48240 needlepoint 9701_am201x300.jpg"/>
        <xdr:cNvPicPr>
          <a:picLocks/>
        </xdr:cNvPicPr>
      </xdr:nvPicPr>
      <xdr:blipFill>
        <a:blip xmlns:r="http://schemas.openxmlformats.org/officeDocument/2006/relationships" r:embed="rId95" cstate="print"/>
        <a:srcRect l="4214" r="4228" b="18"/>
        <a:stretch>
          <a:fillRect/>
        </a:stretch>
      </xdr:blipFill>
      <xdr:spPr bwMode="auto">
        <a:xfrm>
          <a:off x="1276350" y="23479125"/>
          <a:ext cx="1209675" cy="847725"/>
        </a:xfrm>
        <a:prstGeom prst="rect">
          <a:avLst/>
        </a:prstGeom>
        <a:noFill/>
        <a:ln w="12700">
          <a:noFill/>
          <a:miter lim="400000"/>
          <a:headEnd/>
          <a:tailEnd/>
        </a:ln>
      </xdr:spPr>
    </xdr:pic>
    <xdr:clientData/>
  </xdr:twoCellAnchor>
  <xdr:twoCellAnchor>
    <xdr:from>
      <xdr:col>1</xdr:col>
      <xdr:colOff>285750</xdr:colOff>
      <xdr:row>24</xdr:row>
      <xdr:rowOff>161925</xdr:rowOff>
    </xdr:from>
    <xdr:to>
      <xdr:col>1</xdr:col>
      <xdr:colOff>1495425</xdr:colOff>
      <xdr:row>24</xdr:row>
      <xdr:rowOff>1009650</xdr:rowOff>
    </xdr:to>
    <xdr:pic>
      <xdr:nvPicPr>
        <xdr:cNvPr id="1140" name="48240 needlepoint 9701_am201x300.jpg" descr="48240 needlepoint 9701_am201x300.jpg"/>
        <xdr:cNvPicPr>
          <a:picLocks/>
        </xdr:cNvPicPr>
      </xdr:nvPicPr>
      <xdr:blipFill>
        <a:blip xmlns:r="http://schemas.openxmlformats.org/officeDocument/2006/relationships" r:embed="rId96" cstate="print"/>
        <a:srcRect l="3902" r="3914" b="18"/>
        <a:stretch>
          <a:fillRect/>
        </a:stretch>
      </xdr:blipFill>
      <xdr:spPr bwMode="auto">
        <a:xfrm>
          <a:off x="1285875" y="24545925"/>
          <a:ext cx="1209675" cy="847725"/>
        </a:xfrm>
        <a:prstGeom prst="rect">
          <a:avLst/>
        </a:prstGeom>
        <a:noFill/>
        <a:ln w="12700">
          <a:noFill/>
          <a:miter lim="400000"/>
          <a:headEnd/>
          <a:tailEnd/>
        </a:ln>
      </xdr:spPr>
    </xdr:pic>
    <xdr:clientData/>
  </xdr:twoCellAnchor>
  <xdr:twoCellAnchor>
    <xdr:from>
      <xdr:col>1</xdr:col>
      <xdr:colOff>295275</xdr:colOff>
      <xdr:row>22</xdr:row>
      <xdr:rowOff>200025</xdr:rowOff>
    </xdr:from>
    <xdr:to>
      <xdr:col>1</xdr:col>
      <xdr:colOff>1504950</xdr:colOff>
      <xdr:row>22</xdr:row>
      <xdr:rowOff>1047750</xdr:rowOff>
    </xdr:to>
    <xdr:pic>
      <xdr:nvPicPr>
        <xdr:cNvPr id="1141" name="48240 needlepoint 9701_am201x300.jpg" descr="48240 needlepoint 9701_am201x300.jpg"/>
        <xdr:cNvPicPr>
          <a:picLocks/>
        </xdr:cNvPicPr>
      </xdr:nvPicPr>
      <xdr:blipFill>
        <a:blip xmlns:r="http://schemas.openxmlformats.org/officeDocument/2006/relationships" r:embed="rId97" cstate="print"/>
        <a:srcRect l="7130" r="7143" b="18"/>
        <a:stretch>
          <a:fillRect/>
        </a:stretch>
      </xdr:blipFill>
      <xdr:spPr bwMode="auto">
        <a:xfrm>
          <a:off x="1295400" y="22431375"/>
          <a:ext cx="1209675" cy="847725"/>
        </a:xfrm>
        <a:prstGeom prst="rect">
          <a:avLst/>
        </a:prstGeom>
        <a:noFill/>
        <a:ln w="12700">
          <a:noFill/>
          <a:miter lim="400000"/>
          <a:headEnd/>
          <a:tailEnd/>
        </a:ln>
      </xdr:spPr>
    </xdr:pic>
    <xdr:clientData/>
  </xdr:twoCellAnchor>
  <xdr:twoCellAnchor>
    <xdr:from>
      <xdr:col>1</xdr:col>
      <xdr:colOff>295275</xdr:colOff>
      <xdr:row>26</xdr:row>
      <xdr:rowOff>200025</xdr:rowOff>
    </xdr:from>
    <xdr:to>
      <xdr:col>1</xdr:col>
      <xdr:colOff>1504950</xdr:colOff>
      <xdr:row>26</xdr:row>
      <xdr:rowOff>1038225</xdr:rowOff>
    </xdr:to>
    <xdr:pic>
      <xdr:nvPicPr>
        <xdr:cNvPr id="1142" name="48240 needlepoint 9701_am201x300.jpg" descr="48240 needlepoint 9701_am201x300.jpg"/>
        <xdr:cNvPicPr>
          <a:picLocks/>
        </xdr:cNvPicPr>
      </xdr:nvPicPr>
      <xdr:blipFill>
        <a:blip xmlns:r="http://schemas.openxmlformats.org/officeDocument/2006/relationships" r:embed="rId98" cstate="print"/>
        <a:srcRect l="2101" r="2113" b="18"/>
        <a:stretch>
          <a:fillRect/>
        </a:stretch>
      </xdr:blipFill>
      <xdr:spPr bwMode="auto">
        <a:xfrm>
          <a:off x="1295400" y="26736675"/>
          <a:ext cx="1209675" cy="838200"/>
        </a:xfrm>
        <a:prstGeom prst="rect">
          <a:avLst/>
        </a:prstGeom>
        <a:noFill/>
        <a:ln w="12700">
          <a:noFill/>
          <a:miter lim="400000"/>
          <a:headEnd/>
          <a:tailEnd/>
        </a:ln>
      </xdr:spPr>
    </xdr:pic>
    <xdr:clientData/>
  </xdr:twoCellAnchor>
  <xdr:twoCellAnchor>
    <xdr:from>
      <xdr:col>1</xdr:col>
      <xdr:colOff>304800</xdr:colOff>
      <xdr:row>25</xdr:row>
      <xdr:rowOff>238125</xdr:rowOff>
    </xdr:from>
    <xdr:to>
      <xdr:col>1</xdr:col>
      <xdr:colOff>1504950</xdr:colOff>
      <xdr:row>26</xdr:row>
      <xdr:rowOff>0</xdr:rowOff>
    </xdr:to>
    <xdr:pic>
      <xdr:nvPicPr>
        <xdr:cNvPr id="1143" name="48240 needlepoint 9701_am201x300.jpg" descr="48240 needlepoint 9701_am201x300.jpg"/>
        <xdr:cNvPicPr>
          <a:picLocks/>
        </xdr:cNvPicPr>
      </xdr:nvPicPr>
      <xdr:blipFill>
        <a:blip xmlns:r="http://schemas.openxmlformats.org/officeDocument/2006/relationships" r:embed="rId99" cstate="print"/>
        <a:srcRect l="2901" r="2914" b="18"/>
        <a:stretch>
          <a:fillRect/>
        </a:stretch>
      </xdr:blipFill>
      <xdr:spPr bwMode="auto">
        <a:xfrm>
          <a:off x="1304925" y="25698450"/>
          <a:ext cx="1200150" cy="838200"/>
        </a:xfrm>
        <a:prstGeom prst="rect">
          <a:avLst/>
        </a:prstGeom>
        <a:noFill/>
        <a:ln w="12700">
          <a:noFill/>
          <a:miter lim="400000"/>
          <a:headEnd/>
          <a:tailEnd/>
        </a:ln>
      </xdr:spPr>
    </xdr:pic>
    <xdr:clientData/>
  </xdr:twoCellAnchor>
  <xdr:twoCellAnchor>
    <xdr:from>
      <xdr:col>1</xdr:col>
      <xdr:colOff>333375</xdr:colOff>
      <xdr:row>27</xdr:row>
      <xdr:rowOff>238125</xdr:rowOff>
    </xdr:from>
    <xdr:to>
      <xdr:col>1</xdr:col>
      <xdr:colOff>1543050</xdr:colOff>
      <xdr:row>28</xdr:row>
      <xdr:rowOff>9525</xdr:rowOff>
    </xdr:to>
    <xdr:pic>
      <xdr:nvPicPr>
        <xdr:cNvPr id="1144" name="48240 needlepoint 9701_am201x300.jpg" descr="48240 needlepoint 9701_am201x300.jpg"/>
        <xdr:cNvPicPr>
          <a:picLocks/>
        </xdr:cNvPicPr>
      </xdr:nvPicPr>
      <xdr:blipFill>
        <a:blip xmlns:r="http://schemas.openxmlformats.org/officeDocument/2006/relationships" r:embed="rId98" cstate="print"/>
        <a:srcRect l="2101" r="2113" b="18"/>
        <a:stretch>
          <a:fillRect/>
        </a:stretch>
      </xdr:blipFill>
      <xdr:spPr bwMode="auto">
        <a:xfrm>
          <a:off x="1333500" y="27851100"/>
          <a:ext cx="1209675" cy="847725"/>
        </a:xfrm>
        <a:prstGeom prst="rect">
          <a:avLst/>
        </a:prstGeom>
        <a:noFill/>
        <a:ln w="12700">
          <a:noFill/>
          <a:miter lim="400000"/>
          <a:headEnd/>
          <a:tailEnd/>
        </a:ln>
      </xdr:spPr>
    </xdr:pic>
    <xdr:clientData/>
  </xdr:twoCellAnchor>
  <xdr:twoCellAnchor>
    <xdr:from>
      <xdr:col>1</xdr:col>
      <xdr:colOff>295275</xdr:colOff>
      <xdr:row>204</xdr:row>
      <xdr:rowOff>123825</xdr:rowOff>
    </xdr:from>
    <xdr:to>
      <xdr:col>1</xdr:col>
      <xdr:colOff>1524000</xdr:colOff>
      <xdr:row>204</xdr:row>
      <xdr:rowOff>962025</xdr:rowOff>
    </xdr:to>
    <xdr:pic>
      <xdr:nvPicPr>
        <xdr:cNvPr id="1145" name="image52.jpeg" descr="image52.jpeg"/>
        <xdr:cNvPicPr>
          <a:picLocks/>
        </xdr:cNvPicPr>
      </xdr:nvPicPr>
      <xdr:blipFill>
        <a:blip xmlns:r="http://schemas.openxmlformats.org/officeDocument/2006/relationships" r:embed="rId100" cstate="print"/>
        <a:srcRect l="394" r="389"/>
        <a:stretch>
          <a:fillRect/>
        </a:stretch>
      </xdr:blipFill>
      <xdr:spPr bwMode="auto">
        <a:xfrm>
          <a:off x="1295400" y="218246325"/>
          <a:ext cx="1228725" cy="838200"/>
        </a:xfrm>
        <a:prstGeom prst="rect">
          <a:avLst/>
        </a:prstGeom>
        <a:noFill/>
        <a:ln w="12700">
          <a:noFill/>
          <a:miter lim="400000"/>
          <a:headEnd/>
          <a:tailEnd/>
        </a:ln>
      </xdr:spPr>
    </xdr:pic>
    <xdr:clientData/>
  </xdr:twoCellAnchor>
  <xdr:twoCellAnchor>
    <xdr:from>
      <xdr:col>1</xdr:col>
      <xdr:colOff>285750</xdr:colOff>
      <xdr:row>210</xdr:row>
      <xdr:rowOff>123825</xdr:rowOff>
    </xdr:from>
    <xdr:to>
      <xdr:col>1</xdr:col>
      <xdr:colOff>1590675</xdr:colOff>
      <xdr:row>210</xdr:row>
      <xdr:rowOff>1000125</xdr:rowOff>
    </xdr:to>
    <xdr:pic>
      <xdr:nvPicPr>
        <xdr:cNvPr id="1146" name="DAVINCI GREY-LILLA_SITAP.jpeg" descr="DAVINCI GREY-LILLA_SITAP.jpeg"/>
        <xdr:cNvPicPr>
          <a:picLocks/>
        </xdr:cNvPicPr>
      </xdr:nvPicPr>
      <xdr:blipFill>
        <a:blip xmlns:r="http://schemas.openxmlformats.org/officeDocument/2006/relationships" r:embed="rId101" cstate="print"/>
        <a:srcRect l="10030" t="16516" r="10023" b="16507"/>
        <a:stretch>
          <a:fillRect/>
        </a:stretch>
      </xdr:blipFill>
      <xdr:spPr bwMode="auto">
        <a:xfrm rot="10780085">
          <a:off x="1285875" y="224704275"/>
          <a:ext cx="1304925" cy="876300"/>
        </a:xfrm>
        <a:prstGeom prst="rect">
          <a:avLst/>
        </a:prstGeom>
        <a:noFill/>
        <a:ln w="12700">
          <a:noFill/>
          <a:miter lim="400000"/>
          <a:headEnd/>
          <a:tailEnd/>
        </a:ln>
      </xdr:spPr>
    </xdr:pic>
    <xdr:clientData/>
  </xdr:twoCellAnchor>
  <xdr:twoCellAnchor>
    <xdr:from>
      <xdr:col>1</xdr:col>
      <xdr:colOff>295275</xdr:colOff>
      <xdr:row>211</xdr:row>
      <xdr:rowOff>19050</xdr:rowOff>
    </xdr:from>
    <xdr:to>
      <xdr:col>1</xdr:col>
      <xdr:colOff>1609725</xdr:colOff>
      <xdr:row>211</xdr:row>
      <xdr:rowOff>885825</xdr:rowOff>
    </xdr:to>
    <xdr:pic>
      <xdr:nvPicPr>
        <xdr:cNvPr id="1147" name="DAVINCI GREY-LILLA_SITAP.jpeg" descr="DAVINCI GREY-LILLA_SITAP.jpeg"/>
        <xdr:cNvPicPr>
          <a:picLocks/>
        </xdr:cNvPicPr>
      </xdr:nvPicPr>
      <xdr:blipFill>
        <a:blip xmlns:r="http://schemas.openxmlformats.org/officeDocument/2006/relationships" r:embed="rId101" cstate="print"/>
        <a:srcRect l="10030" t="16516" r="10023" b="16507"/>
        <a:stretch>
          <a:fillRect/>
        </a:stretch>
      </xdr:blipFill>
      <xdr:spPr bwMode="auto">
        <a:xfrm rot="10780085">
          <a:off x="1295400" y="225675825"/>
          <a:ext cx="1314450" cy="866775"/>
        </a:xfrm>
        <a:prstGeom prst="rect">
          <a:avLst/>
        </a:prstGeom>
        <a:noFill/>
        <a:ln w="12700">
          <a:noFill/>
          <a:miter lim="400000"/>
          <a:headEnd/>
          <a:tailEnd/>
        </a:ln>
      </xdr:spPr>
    </xdr:pic>
    <xdr:clientData/>
  </xdr:twoCellAnchor>
  <xdr:twoCellAnchor>
    <xdr:from>
      <xdr:col>1</xdr:col>
      <xdr:colOff>285750</xdr:colOff>
      <xdr:row>211</xdr:row>
      <xdr:rowOff>1038225</xdr:rowOff>
    </xdr:from>
    <xdr:to>
      <xdr:col>2</xdr:col>
      <xdr:colOff>9525</xdr:colOff>
      <xdr:row>212</xdr:row>
      <xdr:rowOff>1009650</xdr:rowOff>
    </xdr:to>
    <xdr:pic>
      <xdr:nvPicPr>
        <xdr:cNvPr id="1148" name="DAVINCI GREY-LILLA_SITAP.jpeg" descr="DAVINCI GREY-LILLA_SITAP.jpeg"/>
        <xdr:cNvPicPr>
          <a:picLocks/>
        </xdr:cNvPicPr>
      </xdr:nvPicPr>
      <xdr:blipFill>
        <a:blip xmlns:r="http://schemas.openxmlformats.org/officeDocument/2006/relationships" r:embed="rId102" cstate="print"/>
        <a:srcRect l="13557" t="16222" r="13219" b="14658"/>
        <a:stretch>
          <a:fillRect/>
        </a:stretch>
      </xdr:blipFill>
      <xdr:spPr bwMode="auto">
        <a:xfrm rot="10780085">
          <a:off x="1285875" y="226695000"/>
          <a:ext cx="1400175" cy="1047750"/>
        </a:xfrm>
        <a:prstGeom prst="rect">
          <a:avLst/>
        </a:prstGeom>
        <a:noFill/>
        <a:ln w="12700">
          <a:noFill/>
          <a:miter lim="400000"/>
          <a:headEnd/>
          <a:tailEnd/>
        </a:ln>
      </xdr:spPr>
    </xdr:pic>
    <xdr:clientData/>
  </xdr:twoCellAnchor>
  <xdr:twoCellAnchor>
    <xdr:from>
      <xdr:col>1</xdr:col>
      <xdr:colOff>295275</xdr:colOff>
      <xdr:row>213</xdr:row>
      <xdr:rowOff>85725</xdr:rowOff>
    </xdr:from>
    <xdr:to>
      <xdr:col>2</xdr:col>
      <xdr:colOff>0</xdr:colOff>
      <xdr:row>213</xdr:row>
      <xdr:rowOff>1019175</xdr:rowOff>
    </xdr:to>
    <xdr:pic>
      <xdr:nvPicPr>
        <xdr:cNvPr id="1149" name="DAVINCI GREY-LILLA_SITAP.jpeg" descr="DAVINCI GREY-LILLA_SITAP.jpeg"/>
        <xdr:cNvPicPr>
          <a:picLocks/>
        </xdr:cNvPicPr>
      </xdr:nvPicPr>
      <xdr:blipFill>
        <a:blip xmlns:r="http://schemas.openxmlformats.org/officeDocument/2006/relationships" r:embed="rId103" cstate="print"/>
        <a:srcRect l="9579" t="15639" r="9244" b="16080"/>
        <a:stretch>
          <a:fillRect/>
        </a:stretch>
      </xdr:blipFill>
      <xdr:spPr bwMode="auto">
        <a:xfrm rot="10780085">
          <a:off x="1295400" y="227895150"/>
          <a:ext cx="1381125" cy="933450"/>
        </a:xfrm>
        <a:prstGeom prst="rect">
          <a:avLst/>
        </a:prstGeom>
        <a:noFill/>
        <a:ln w="12700">
          <a:noFill/>
          <a:miter lim="400000"/>
          <a:headEnd/>
          <a:tailEnd/>
        </a:ln>
      </xdr:spPr>
    </xdr:pic>
    <xdr:clientData/>
  </xdr:twoCellAnchor>
  <xdr:twoCellAnchor>
    <xdr:from>
      <xdr:col>1</xdr:col>
      <xdr:colOff>295275</xdr:colOff>
      <xdr:row>214</xdr:row>
      <xdr:rowOff>28575</xdr:rowOff>
    </xdr:from>
    <xdr:to>
      <xdr:col>1</xdr:col>
      <xdr:colOff>1638300</xdr:colOff>
      <xdr:row>214</xdr:row>
      <xdr:rowOff>971550</xdr:rowOff>
    </xdr:to>
    <xdr:pic>
      <xdr:nvPicPr>
        <xdr:cNvPr id="1150" name="DAVINCI GREY-LILLA_SITAP.jpeg" descr="DAVINCI GREY-LILLA_SITAP.jpeg"/>
        <xdr:cNvPicPr>
          <a:picLocks/>
        </xdr:cNvPicPr>
      </xdr:nvPicPr>
      <xdr:blipFill>
        <a:blip xmlns:r="http://schemas.openxmlformats.org/officeDocument/2006/relationships" r:embed="rId103" cstate="print"/>
        <a:srcRect l="9579" t="15639" r="9244" b="16080"/>
        <a:stretch>
          <a:fillRect/>
        </a:stretch>
      </xdr:blipFill>
      <xdr:spPr bwMode="auto">
        <a:xfrm rot="10780085">
          <a:off x="1295400" y="228914325"/>
          <a:ext cx="1343025" cy="942975"/>
        </a:xfrm>
        <a:prstGeom prst="rect">
          <a:avLst/>
        </a:prstGeom>
        <a:noFill/>
        <a:ln w="12700">
          <a:noFill/>
          <a:miter lim="400000"/>
          <a:headEnd/>
          <a:tailEnd/>
        </a:ln>
      </xdr:spPr>
    </xdr:pic>
    <xdr:clientData/>
  </xdr:twoCellAnchor>
  <xdr:twoCellAnchor>
    <xdr:from>
      <xdr:col>1</xdr:col>
      <xdr:colOff>285750</xdr:colOff>
      <xdr:row>225</xdr:row>
      <xdr:rowOff>180975</xdr:rowOff>
    </xdr:from>
    <xdr:to>
      <xdr:col>1</xdr:col>
      <xdr:colOff>1562100</xdr:colOff>
      <xdr:row>226</xdr:row>
      <xdr:rowOff>19050</xdr:rowOff>
    </xdr:to>
    <xdr:pic>
      <xdr:nvPicPr>
        <xdr:cNvPr id="1151" name="pirellone-choco-brown.jpeg"/>
        <xdr:cNvPicPr>
          <a:picLocks/>
        </xdr:cNvPicPr>
      </xdr:nvPicPr>
      <xdr:blipFill>
        <a:blip xmlns:r="http://schemas.openxmlformats.org/officeDocument/2006/relationships" r:embed="rId104" cstate="print"/>
        <a:srcRect l="15707" t="19089" r="15707" b="19089"/>
        <a:stretch>
          <a:fillRect/>
        </a:stretch>
      </xdr:blipFill>
      <xdr:spPr bwMode="auto">
        <a:xfrm>
          <a:off x="1285875" y="240906300"/>
          <a:ext cx="1276350" cy="914400"/>
        </a:xfrm>
        <a:prstGeom prst="rect">
          <a:avLst/>
        </a:prstGeom>
        <a:noFill/>
        <a:ln w="12700">
          <a:noFill/>
          <a:miter lim="400000"/>
          <a:headEnd/>
          <a:tailEnd/>
        </a:ln>
      </xdr:spPr>
    </xdr:pic>
    <xdr:clientData/>
  </xdr:twoCellAnchor>
  <xdr:twoCellAnchor>
    <xdr:from>
      <xdr:col>1</xdr:col>
      <xdr:colOff>276225</xdr:colOff>
      <xdr:row>226</xdr:row>
      <xdr:rowOff>133350</xdr:rowOff>
    </xdr:from>
    <xdr:to>
      <xdr:col>1</xdr:col>
      <xdr:colOff>1552575</xdr:colOff>
      <xdr:row>226</xdr:row>
      <xdr:rowOff>1047750</xdr:rowOff>
    </xdr:to>
    <xdr:pic>
      <xdr:nvPicPr>
        <xdr:cNvPr id="1152" name="pirellone-choco-brown.jpeg"/>
        <xdr:cNvPicPr>
          <a:picLocks/>
        </xdr:cNvPicPr>
      </xdr:nvPicPr>
      <xdr:blipFill>
        <a:blip xmlns:r="http://schemas.openxmlformats.org/officeDocument/2006/relationships" r:embed="rId104" cstate="print"/>
        <a:srcRect l="15707" t="19089" r="15707" b="19089"/>
        <a:stretch>
          <a:fillRect/>
        </a:stretch>
      </xdr:blipFill>
      <xdr:spPr bwMode="auto">
        <a:xfrm>
          <a:off x="1276350" y="241935000"/>
          <a:ext cx="1276350" cy="914400"/>
        </a:xfrm>
        <a:prstGeom prst="rect">
          <a:avLst/>
        </a:prstGeom>
        <a:noFill/>
        <a:ln w="12700">
          <a:noFill/>
          <a:miter lim="400000"/>
          <a:headEnd/>
          <a:tailEnd/>
        </a:ln>
      </xdr:spPr>
    </xdr:pic>
    <xdr:clientData/>
  </xdr:twoCellAnchor>
  <xdr:twoCellAnchor>
    <xdr:from>
      <xdr:col>1</xdr:col>
      <xdr:colOff>304800</xdr:colOff>
      <xdr:row>219</xdr:row>
      <xdr:rowOff>9525</xdr:rowOff>
    </xdr:from>
    <xdr:to>
      <xdr:col>1</xdr:col>
      <xdr:colOff>1657350</xdr:colOff>
      <xdr:row>219</xdr:row>
      <xdr:rowOff>1019175</xdr:rowOff>
    </xdr:to>
    <xdr:pic>
      <xdr:nvPicPr>
        <xdr:cNvPr id="1153" name="81143 Arlecchino Flower Tiffany.jpg" descr="81143 Arlecchino Flower Tiffany.jpg"/>
        <xdr:cNvPicPr>
          <a:picLocks/>
        </xdr:cNvPicPr>
      </xdr:nvPicPr>
      <xdr:blipFill>
        <a:blip xmlns:r="http://schemas.openxmlformats.org/officeDocument/2006/relationships" r:embed="rId105" cstate="print"/>
        <a:srcRect t="1303" b="1303"/>
        <a:stretch>
          <a:fillRect/>
        </a:stretch>
      </xdr:blipFill>
      <xdr:spPr bwMode="auto">
        <a:xfrm>
          <a:off x="1304925" y="234276900"/>
          <a:ext cx="1352550" cy="1009650"/>
        </a:xfrm>
        <a:prstGeom prst="rect">
          <a:avLst/>
        </a:prstGeom>
        <a:noFill/>
        <a:ln w="12700">
          <a:noFill/>
          <a:miter lim="400000"/>
          <a:headEnd/>
          <a:tailEnd/>
        </a:ln>
      </xdr:spPr>
    </xdr:pic>
    <xdr:clientData/>
  </xdr:twoCellAnchor>
  <xdr:twoCellAnchor>
    <xdr:from>
      <xdr:col>1</xdr:col>
      <xdr:colOff>314325</xdr:colOff>
      <xdr:row>218</xdr:row>
      <xdr:rowOff>76200</xdr:rowOff>
    </xdr:from>
    <xdr:to>
      <xdr:col>1</xdr:col>
      <xdr:colOff>1647825</xdr:colOff>
      <xdr:row>218</xdr:row>
      <xdr:rowOff>1057275</xdr:rowOff>
    </xdr:to>
    <xdr:pic>
      <xdr:nvPicPr>
        <xdr:cNvPr id="1154" name="81143 Arlecchino Flower Tiffany.jpg" descr="81143 Arlecchino Flower Tiffany.jpg"/>
        <xdr:cNvPicPr>
          <a:picLocks/>
        </xdr:cNvPicPr>
      </xdr:nvPicPr>
      <xdr:blipFill>
        <a:blip xmlns:r="http://schemas.openxmlformats.org/officeDocument/2006/relationships" r:embed="rId105" cstate="print"/>
        <a:srcRect t="1302" b="1302"/>
        <a:stretch>
          <a:fillRect/>
        </a:stretch>
      </xdr:blipFill>
      <xdr:spPr bwMode="auto">
        <a:xfrm>
          <a:off x="1314450" y="233267250"/>
          <a:ext cx="1333500" cy="981075"/>
        </a:xfrm>
        <a:prstGeom prst="rect">
          <a:avLst/>
        </a:prstGeom>
        <a:noFill/>
        <a:ln w="12700">
          <a:noFill/>
          <a:miter lim="400000"/>
          <a:headEnd/>
          <a:tailEnd/>
        </a:ln>
      </xdr:spPr>
    </xdr:pic>
    <xdr:clientData/>
  </xdr:twoCellAnchor>
  <xdr:twoCellAnchor>
    <xdr:from>
      <xdr:col>1</xdr:col>
      <xdr:colOff>314325</xdr:colOff>
      <xdr:row>227</xdr:row>
      <xdr:rowOff>171450</xdr:rowOff>
    </xdr:from>
    <xdr:to>
      <xdr:col>1</xdr:col>
      <xdr:colOff>1476375</xdr:colOff>
      <xdr:row>227</xdr:row>
      <xdr:rowOff>990600</xdr:rowOff>
    </xdr:to>
    <xdr:pic>
      <xdr:nvPicPr>
        <xdr:cNvPr id="1155" name="Sitap_Chantal Blue.jpg" descr="Sitap_Chantal Blue.jpg"/>
        <xdr:cNvPicPr>
          <a:picLocks/>
        </xdr:cNvPicPr>
      </xdr:nvPicPr>
      <xdr:blipFill>
        <a:blip xmlns:r="http://schemas.openxmlformats.org/officeDocument/2006/relationships" r:embed="rId106" cstate="print"/>
        <a:srcRect l="461" r="458"/>
        <a:stretch>
          <a:fillRect/>
        </a:stretch>
      </xdr:blipFill>
      <xdr:spPr bwMode="auto">
        <a:xfrm>
          <a:off x="1314450" y="243049425"/>
          <a:ext cx="1162050" cy="819150"/>
        </a:xfrm>
        <a:prstGeom prst="rect">
          <a:avLst/>
        </a:prstGeom>
        <a:noFill/>
        <a:ln w="12700">
          <a:noFill/>
          <a:miter lim="400000"/>
          <a:headEnd/>
          <a:tailEnd/>
        </a:ln>
      </xdr:spPr>
    </xdr:pic>
    <xdr:clientData/>
  </xdr:twoCellAnchor>
  <xdr:twoCellAnchor>
    <xdr:from>
      <xdr:col>1</xdr:col>
      <xdr:colOff>304800</xdr:colOff>
      <xdr:row>228</xdr:row>
      <xdr:rowOff>133350</xdr:rowOff>
    </xdr:from>
    <xdr:to>
      <xdr:col>1</xdr:col>
      <xdr:colOff>1466850</xdr:colOff>
      <xdr:row>228</xdr:row>
      <xdr:rowOff>962025</xdr:rowOff>
    </xdr:to>
    <xdr:pic>
      <xdr:nvPicPr>
        <xdr:cNvPr id="1156" name="Sitap_Chantal Blue.jpg" descr="Sitap_Chantal Blue.jpg"/>
        <xdr:cNvPicPr>
          <a:picLocks/>
        </xdr:cNvPicPr>
      </xdr:nvPicPr>
      <xdr:blipFill>
        <a:blip xmlns:r="http://schemas.openxmlformats.org/officeDocument/2006/relationships" r:embed="rId106" cstate="print"/>
        <a:srcRect l="461" r="458"/>
        <a:stretch>
          <a:fillRect/>
        </a:stretch>
      </xdr:blipFill>
      <xdr:spPr bwMode="auto">
        <a:xfrm>
          <a:off x="1304925" y="244087650"/>
          <a:ext cx="1162050" cy="828675"/>
        </a:xfrm>
        <a:prstGeom prst="rect">
          <a:avLst/>
        </a:prstGeom>
        <a:noFill/>
        <a:ln w="12700">
          <a:noFill/>
          <a:miter lim="400000"/>
          <a:headEnd/>
          <a:tailEnd/>
        </a:ln>
      </xdr:spPr>
    </xdr:pic>
    <xdr:clientData/>
  </xdr:twoCellAnchor>
  <xdr:twoCellAnchor>
    <xdr:from>
      <xdr:col>1</xdr:col>
      <xdr:colOff>295275</xdr:colOff>
      <xdr:row>229</xdr:row>
      <xdr:rowOff>142875</xdr:rowOff>
    </xdr:from>
    <xdr:to>
      <xdr:col>1</xdr:col>
      <xdr:colOff>1466850</xdr:colOff>
      <xdr:row>229</xdr:row>
      <xdr:rowOff>971550</xdr:rowOff>
    </xdr:to>
    <xdr:pic>
      <xdr:nvPicPr>
        <xdr:cNvPr id="1157" name="Sitap_Chantal Blue.jpg" descr="Sitap_Chantal Blue.jpg"/>
        <xdr:cNvPicPr>
          <a:picLocks/>
        </xdr:cNvPicPr>
      </xdr:nvPicPr>
      <xdr:blipFill>
        <a:blip xmlns:r="http://schemas.openxmlformats.org/officeDocument/2006/relationships" r:embed="rId106" cstate="print"/>
        <a:srcRect l="461" r="458"/>
        <a:stretch>
          <a:fillRect/>
        </a:stretch>
      </xdr:blipFill>
      <xdr:spPr bwMode="auto">
        <a:xfrm>
          <a:off x="1295400" y="245173500"/>
          <a:ext cx="1171575" cy="828675"/>
        </a:xfrm>
        <a:prstGeom prst="rect">
          <a:avLst/>
        </a:prstGeom>
        <a:noFill/>
        <a:ln w="12700">
          <a:noFill/>
          <a:miter lim="400000"/>
          <a:headEnd/>
          <a:tailEnd/>
        </a:ln>
      </xdr:spPr>
    </xdr:pic>
    <xdr:clientData/>
  </xdr:twoCellAnchor>
  <xdr:twoCellAnchor>
    <xdr:from>
      <xdr:col>1</xdr:col>
      <xdr:colOff>333375</xdr:colOff>
      <xdr:row>181</xdr:row>
      <xdr:rowOff>180975</xdr:rowOff>
    </xdr:from>
    <xdr:to>
      <xdr:col>1</xdr:col>
      <xdr:colOff>1543050</xdr:colOff>
      <xdr:row>181</xdr:row>
      <xdr:rowOff>990600</xdr:rowOff>
    </xdr:to>
    <xdr:pic>
      <xdr:nvPicPr>
        <xdr:cNvPr id="1158" name="81648 Soft Shiny 14A.jpeg" descr="81648 Soft Shiny 14A.jpeg"/>
        <xdr:cNvPicPr>
          <a:picLocks/>
        </xdr:cNvPicPr>
      </xdr:nvPicPr>
      <xdr:blipFill>
        <a:blip xmlns:r="http://schemas.openxmlformats.org/officeDocument/2006/relationships" r:embed="rId107" cstate="print"/>
        <a:srcRect/>
        <a:stretch>
          <a:fillRect/>
        </a:stretch>
      </xdr:blipFill>
      <xdr:spPr bwMode="auto">
        <a:xfrm>
          <a:off x="1333500" y="193548000"/>
          <a:ext cx="1209675" cy="809625"/>
        </a:xfrm>
        <a:prstGeom prst="rect">
          <a:avLst/>
        </a:prstGeom>
        <a:noFill/>
        <a:ln w="12700">
          <a:noFill/>
          <a:miter lim="400000"/>
          <a:headEnd/>
          <a:tailEnd/>
        </a:ln>
      </xdr:spPr>
    </xdr:pic>
    <xdr:clientData/>
  </xdr:twoCellAnchor>
  <xdr:twoCellAnchor>
    <xdr:from>
      <xdr:col>1</xdr:col>
      <xdr:colOff>276225</xdr:colOff>
      <xdr:row>93</xdr:row>
      <xdr:rowOff>95250</xdr:rowOff>
    </xdr:from>
    <xdr:to>
      <xdr:col>1</xdr:col>
      <xdr:colOff>1562100</xdr:colOff>
      <xdr:row>93</xdr:row>
      <xdr:rowOff>1009650</xdr:rowOff>
    </xdr:to>
    <xdr:pic>
      <xdr:nvPicPr>
        <xdr:cNvPr id="1159" name="78434 DENIZ 313 170X240.jpg" descr="78434 DENIZ 313 170X240.jpg"/>
        <xdr:cNvPicPr>
          <a:picLocks/>
        </xdr:cNvPicPr>
      </xdr:nvPicPr>
      <xdr:blipFill>
        <a:blip xmlns:r="http://schemas.openxmlformats.org/officeDocument/2006/relationships" r:embed="rId13" cstate="print"/>
        <a:srcRect l="10349" t="11879" r="12085" b="11894"/>
        <a:stretch>
          <a:fillRect/>
        </a:stretch>
      </xdr:blipFill>
      <xdr:spPr bwMode="auto">
        <a:xfrm>
          <a:off x="1276350" y="98745675"/>
          <a:ext cx="1285875" cy="914400"/>
        </a:xfrm>
        <a:prstGeom prst="rect">
          <a:avLst/>
        </a:prstGeom>
        <a:noFill/>
        <a:ln w="12700">
          <a:noFill/>
          <a:miter lim="400000"/>
          <a:headEnd/>
          <a:tailEnd/>
        </a:ln>
      </xdr:spPr>
    </xdr:pic>
    <xdr:clientData/>
  </xdr:twoCellAnchor>
  <xdr:twoCellAnchor>
    <xdr:from>
      <xdr:col>1</xdr:col>
      <xdr:colOff>209550</xdr:colOff>
      <xdr:row>94</xdr:row>
      <xdr:rowOff>57150</xdr:rowOff>
    </xdr:from>
    <xdr:to>
      <xdr:col>1</xdr:col>
      <xdr:colOff>1581150</xdr:colOff>
      <xdr:row>94</xdr:row>
      <xdr:rowOff>1038225</xdr:rowOff>
    </xdr:to>
    <xdr:pic>
      <xdr:nvPicPr>
        <xdr:cNvPr id="1160" name="78434 DENIZ 313 170X240.jpg" descr="78434 DENIZ 313 170X240.jpg"/>
        <xdr:cNvPicPr>
          <a:picLocks/>
        </xdr:cNvPicPr>
      </xdr:nvPicPr>
      <xdr:blipFill>
        <a:blip xmlns:r="http://schemas.openxmlformats.org/officeDocument/2006/relationships" r:embed="rId108" cstate="print"/>
        <a:srcRect l="209" r="209"/>
        <a:stretch>
          <a:fillRect/>
        </a:stretch>
      </xdr:blipFill>
      <xdr:spPr bwMode="auto">
        <a:xfrm>
          <a:off x="1209675" y="99783900"/>
          <a:ext cx="1371600" cy="981075"/>
        </a:xfrm>
        <a:prstGeom prst="rect">
          <a:avLst/>
        </a:prstGeom>
        <a:noFill/>
        <a:ln w="12700">
          <a:noFill/>
          <a:miter lim="400000"/>
          <a:headEnd/>
          <a:tailEnd/>
        </a:ln>
      </xdr:spPr>
    </xdr:pic>
    <xdr:clientData/>
  </xdr:twoCellAnchor>
  <xdr:twoCellAnchor>
    <xdr:from>
      <xdr:col>1</xdr:col>
      <xdr:colOff>438150</xdr:colOff>
      <xdr:row>73</xdr:row>
      <xdr:rowOff>257175</xdr:rowOff>
    </xdr:from>
    <xdr:to>
      <xdr:col>1</xdr:col>
      <xdr:colOff>1552575</xdr:colOff>
      <xdr:row>73</xdr:row>
      <xdr:rowOff>1038225</xdr:rowOff>
    </xdr:to>
    <xdr:pic>
      <xdr:nvPicPr>
        <xdr:cNvPr id="1161" name="99017 Amalfi 32092_6595 80X150.jpg" descr="99017 Amalfi 32092_6595 80X150.jpg"/>
        <xdr:cNvPicPr>
          <a:picLocks/>
        </xdr:cNvPicPr>
      </xdr:nvPicPr>
      <xdr:blipFill>
        <a:blip xmlns:r="http://schemas.openxmlformats.org/officeDocument/2006/relationships" r:embed="rId109" cstate="print"/>
        <a:srcRect l="10909" t="13969" r="10909" b="13969"/>
        <a:stretch>
          <a:fillRect/>
        </a:stretch>
      </xdr:blipFill>
      <xdr:spPr bwMode="auto">
        <a:xfrm>
          <a:off x="1438275" y="77381100"/>
          <a:ext cx="1114425" cy="781050"/>
        </a:xfrm>
        <a:prstGeom prst="rect">
          <a:avLst/>
        </a:prstGeom>
        <a:noFill/>
        <a:ln w="12700">
          <a:noFill/>
          <a:miter lim="400000"/>
          <a:headEnd/>
          <a:tailEnd/>
        </a:ln>
      </xdr:spPr>
    </xdr:pic>
    <xdr:clientData/>
  </xdr:twoCellAnchor>
  <xdr:twoCellAnchor>
    <xdr:from>
      <xdr:col>1</xdr:col>
      <xdr:colOff>352425</xdr:colOff>
      <xdr:row>74</xdr:row>
      <xdr:rowOff>161925</xdr:rowOff>
    </xdr:from>
    <xdr:to>
      <xdr:col>1</xdr:col>
      <xdr:colOff>1571625</xdr:colOff>
      <xdr:row>74</xdr:row>
      <xdr:rowOff>981075</xdr:rowOff>
    </xdr:to>
    <xdr:pic>
      <xdr:nvPicPr>
        <xdr:cNvPr id="1162" name="99032 Amalfi 32047_7260 80X150.jpg" descr="99032 Amalfi 32047_7260 80X150.jpg"/>
        <xdr:cNvPicPr>
          <a:picLocks/>
        </xdr:cNvPicPr>
      </xdr:nvPicPr>
      <xdr:blipFill>
        <a:blip xmlns:r="http://schemas.openxmlformats.org/officeDocument/2006/relationships" r:embed="rId110" cstate="print"/>
        <a:srcRect l="10217" t="14323" r="10217" b="14323"/>
        <a:stretch>
          <a:fillRect/>
        </a:stretch>
      </xdr:blipFill>
      <xdr:spPr bwMode="auto">
        <a:xfrm>
          <a:off x="1352550" y="78362175"/>
          <a:ext cx="1219200" cy="819150"/>
        </a:xfrm>
        <a:prstGeom prst="rect">
          <a:avLst/>
        </a:prstGeom>
        <a:noFill/>
        <a:ln w="12700">
          <a:noFill/>
          <a:miter lim="400000"/>
          <a:headEnd/>
          <a:tailEnd/>
        </a:ln>
      </xdr:spPr>
    </xdr:pic>
    <xdr:clientData/>
  </xdr:twoCellAnchor>
  <xdr:twoCellAnchor>
    <xdr:from>
      <xdr:col>1</xdr:col>
      <xdr:colOff>352425</xdr:colOff>
      <xdr:row>71</xdr:row>
      <xdr:rowOff>209550</xdr:rowOff>
    </xdr:from>
    <xdr:to>
      <xdr:col>1</xdr:col>
      <xdr:colOff>1647825</xdr:colOff>
      <xdr:row>71</xdr:row>
      <xdr:rowOff>1000125</xdr:rowOff>
    </xdr:to>
    <xdr:pic>
      <xdr:nvPicPr>
        <xdr:cNvPr id="1163" name="99014 Amalfi 32092_6224 80X150.jpg" descr="99014 Amalfi 32092_6224 80X150.jpg"/>
        <xdr:cNvPicPr>
          <a:picLocks/>
        </xdr:cNvPicPr>
      </xdr:nvPicPr>
      <xdr:blipFill>
        <a:blip xmlns:r="http://schemas.openxmlformats.org/officeDocument/2006/relationships" r:embed="rId3" cstate="print"/>
        <a:srcRect t="13554" b="159"/>
        <a:stretch>
          <a:fillRect/>
        </a:stretch>
      </xdr:blipFill>
      <xdr:spPr bwMode="auto">
        <a:xfrm>
          <a:off x="1352550" y="75180825"/>
          <a:ext cx="1295400" cy="790575"/>
        </a:xfrm>
        <a:prstGeom prst="rect">
          <a:avLst/>
        </a:prstGeom>
        <a:noFill/>
        <a:ln w="12700">
          <a:noFill/>
          <a:miter lim="400000"/>
          <a:headEnd/>
          <a:tailEnd/>
        </a:ln>
      </xdr:spPr>
    </xdr:pic>
    <xdr:clientData/>
  </xdr:twoCellAnchor>
  <xdr:twoCellAnchor>
    <xdr:from>
      <xdr:col>1</xdr:col>
      <xdr:colOff>219075</xdr:colOff>
      <xdr:row>75</xdr:row>
      <xdr:rowOff>180975</xdr:rowOff>
    </xdr:from>
    <xdr:to>
      <xdr:col>1</xdr:col>
      <xdr:colOff>1676400</xdr:colOff>
      <xdr:row>75</xdr:row>
      <xdr:rowOff>1000125</xdr:rowOff>
    </xdr:to>
    <xdr:pic>
      <xdr:nvPicPr>
        <xdr:cNvPr id="1164" name="99035 Amalfi 32047_5565 80X150.jpg" descr="99035 Amalfi 32047_5565 80X150.jpg"/>
        <xdr:cNvPicPr>
          <a:picLocks/>
        </xdr:cNvPicPr>
      </xdr:nvPicPr>
      <xdr:blipFill>
        <a:blip xmlns:r="http://schemas.openxmlformats.org/officeDocument/2006/relationships" r:embed="rId111" cstate="print"/>
        <a:srcRect t="13039" b="12346"/>
        <a:stretch>
          <a:fillRect/>
        </a:stretch>
      </xdr:blipFill>
      <xdr:spPr bwMode="auto">
        <a:xfrm>
          <a:off x="1219200" y="79457550"/>
          <a:ext cx="1457325" cy="819150"/>
        </a:xfrm>
        <a:prstGeom prst="rect">
          <a:avLst/>
        </a:prstGeom>
        <a:noFill/>
        <a:ln w="12700">
          <a:noFill/>
          <a:miter lim="400000"/>
          <a:headEnd/>
          <a:tailEnd/>
        </a:ln>
      </xdr:spPr>
    </xdr:pic>
    <xdr:clientData/>
  </xdr:twoCellAnchor>
  <xdr:twoCellAnchor>
    <xdr:from>
      <xdr:col>1</xdr:col>
      <xdr:colOff>171450</xdr:colOff>
      <xdr:row>31</xdr:row>
      <xdr:rowOff>133350</xdr:rowOff>
    </xdr:from>
    <xdr:to>
      <xdr:col>1</xdr:col>
      <xdr:colOff>1514475</xdr:colOff>
      <xdr:row>32</xdr:row>
      <xdr:rowOff>9525</xdr:rowOff>
    </xdr:to>
    <xdr:pic>
      <xdr:nvPicPr>
        <xdr:cNvPr id="1165" name="82854 2.jpeg"/>
        <xdr:cNvPicPr>
          <a:picLocks/>
        </xdr:cNvPicPr>
      </xdr:nvPicPr>
      <xdr:blipFill>
        <a:blip xmlns:r="http://schemas.openxmlformats.org/officeDocument/2006/relationships" r:embed="rId112" cstate="print"/>
        <a:srcRect/>
        <a:stretch>
          <a:fillRect/>
        </a:stretch>
      </xdr:blipFill>
      <xdr:spPr bwMode="auto">
        <a:xfrm>
          <a:off x="1171575" y="32051625"/>
          <a:ext cx="1343025" cy="952500"/>
        </a:xfrm>
        <a:prstGeom prst="rect">
          <a:avLst/>
        </a:prstGeom>
        <a:noFill/>
        <a:ln w="12700">
          <a:noFill/>
          <a:miter lim="400000"/>
          <a:headEnd/>
          <a:tailEnd/>
        </a:ln>
      </xdr:spPr>
    </xdr:pic>
    <xdr:clientData/>
  </xdr:twoCellAnchor>
  <xdr:twoCellAnchor>
    <xdr:from>
      <xdr:col>1</xdr:col>
      <xdr:colOff>209550</xdr:colOff>
      <xdr:row>32</xdr:row>
      <xdr:rowOff>152400</xdr:rowOff>
    </xdr:from>
    <xdr:to>
      <xdr:col>1</xdr:col>
      <xdr:colOff>1514475</xdr:colOff>
      <xdr:row>32</xdr:row>
      <xdr:rowOff>1076325</xdr:rowOff>
    </xdr:to>
    <xdr:pic>
      <xdr:nvPicPr>
        <xdr:cNvPr id="1166" name="82855 82856 Sitap_Aisha Ivory 3.jpeg"/>
        <xdr:cNvPicPr>
          <a:picLocks/>
        </xdr:cNvPicPr>
      </xdr:nvPicPr>
      <xdr:blipFill>
        <a:blip xmlns:r="http://schemas.openxmlformats.org/officeDocument/2006/relationships" r:embed="rId113" cstate="print"/>
        <a:srcRect/>
        <a:stretch>
          <a:fillRect/>
        </a:stretch>
      </xdr:blipFill>
      <xdr:spPr bwMode="auto">
        <a:xfrm>
          <a:off x="1209675" y="33147000"/>
          <a:ext cx="1304925" cy="923925"/>
        </a:xfrm>
        <a:prstGeom prst="rect">
          <a:avLst/>
        </a:prstGeom>
        <a:noFill/>
        <a:ln w="12700">
          <a:noFill/>
          <a:miter lim="400000"/>
          <a:headEnd/>
          <a:tailEnd/>
        </a:ln>
      </xdr:spPr>
    </xdr:pic>
    <xdr:clientData/>
  </xdr:twoCellAnchor>
  <xdr:twoCellAnchor>
    <xdr:from>
      <xdr:col>1</xdr:col>
      <xdr:colOff>180975</xdr:colOff>
      <xdr:row>33</xdr:row>
      <xdr:rowOff>142875</xdr:rowOff>
    </xdr:from>
    <xdr:to>
      <xdr:col>1</xdr:col>
      <xdr:colOff>1524000</xdr:colOff>
      <xdr:row>34</xdr:row>
      <xdr:rowOff>0</xdr:rowOff>
    </xdr:to>
    <xdr:pic>
      <xdr:nvPicPr>
        <xdr:cNvPr id="1167" name="82856 vert.jpeg"/>
        <xdr:cNvPicPr>
          <a:picLocks/>
        </xdr:cNvPicPr>
      </xdr:nvPicPr>
      <xdr:blipFill>
        <a:blip xmlns:r="http://schemas.openxmlformats.org/officeDocument/2006/relationships" r:embed="rId114" cstate="print"/>
        <a:srcRect/>
        <a:stretch>
          <a:fillRect/>
        </a:stretch>
      </xdr:blipFill>
      <xdr:spPr bwMode="auto">
        <a:xfrm>
          <a:off x="1181100" y="34213800"/>
          <a:ext cx="1343025" cy="933450"/>
        </a:xfrm>
        <a:prstGeom prst="rect">
          <a:avLst/>
        </a:prstGeom>
        <a:noFill/>
        <a:ln w="12700">
          <a:noFill/>
          <a:miter lim="400000"/>
          <a:headEnd/>
          <a:tailEnd/>
        </a:ln>
      </xdr:spPr>
    </xdr:pic>
    <xdr:clientData/>
  </xdr:twoCellAnchor>
  <xdr:twoCellAnchor>
    <xdr:from>
      <xdr:col>1</xdr:col>
      <xdr:colOff>190500</xdr:colOff>
      <xdr:row>34</xdr:row>
      <xdr:rowOff>95250</xdr:rowOff>
    </xdr:from>
    <xdr:to>
      <xdr:col>1</xdr:col>
      <xdr:colOff>1628775</xdr:colOff>
      <xdr:row>34</xdr:row>
      <xdr:rowOff>1066800</xdr:rowOff>
    </xdr:to>
    <xdr:pic>
      <xdr:nvPicPr>
        <xdr:cNvPr id="1168" name="83419.jpeg"/>
        <xdr:cNvPicPr>
          <a:picLocks/>
        </xdr:cNvPicPr>
      </xdr:nvPicPr>
      <xdr:blipFill>
        <a:blip xmlns:r="http://schemas.openxmlformats.org/officeDocument/2006/relationships" r:embed="rId115" cstate="print"/>
        <a:srcRect/>
        <a:stretch>
          <a:fillRect/>
        </a:stretch>
      </xdr:blipFill>
      <xdr:spPr bwMode="auto">
        <a:xfrm>
          <a:off x="1190625" y="35242500"/>
          <a:ext cx="1438275" cy="971550"/>
        </a:xfrm>
        <a:prstGeom prst="rect">
          <a:avLst/>
        </a:prstGeom>
        <a:noFill/>
        <a:ln w="12700">
          <a:noFill/>
          <a:miter lim="400000"/>
          <a:headEnd/>
          <a:tailEnd/>
        </a:ln>
      </xdr:spPr>
    </xdr:pic>
    <xdr:clientData/>
  </xdr:twoCellAnchor>
  <xdr:twoCellAnchor>
    <xdr:from>
      <xdr:col>1</xdr:col>
      <xdr:colOff>161925</xdr:colOff>
      <xdr:row>35</xdr:row>
      <xdr:rowOff>133350</xdr:rowOff>
    </xdr:from>
    <xdr:to>
      <xdr:col>1</xdr:col>
      <xdr:colOff>1609725</xdr:colOff>
      <xdr:row>35</xdr:row>
      <xdr:rowOff>1076325</xdr:rowOff>
    </xdr:to>
    <xdr:pic>
      <xdr:nvPicPr>
        <xdr:cNvPr id="1169" name="82966 Janira Br-mustard.jpeg"/>
        <xdr:cNvPicPr>
          <a:picLocks/>
        </xdr:cNvPicPr>
      </xdr:nvPicPr>
      <xdr:blipFill>
        <a:blip xmlns:r="http://schemas.openxmlformats.org/officeDocument/2006/relationships" r:embed="rId116" cstate="print"/>
        <a:srcRect/>
        <a:stretch>
          <a:fillRect/>
        </a:stretch>
      </xdr:blipFill>
      <xdr:spPr bwMode="auto">
        <a:xfrm>
          <a:off x="1162050" y="36356925"/>
          <a:ext cx="1447800" cy="942975"/>
        </a:xfrm>
        <a:prstGeom prst="rect">
          <a:avLst/>
        </a:prstGeom>
        <a:noFill/>
        <a:ln w="12700">
          <a:noFill/>
          <a:miter lim="400000"/>
          <a:headEnd/>
          <a:tailEnd/>
        </a:ln>
      </xdr:spPr>
    </xdr:pic>
    <xdr:clientData/>
  </xdr:twoCellAnchor>
  <xdr:twoCellAnchor>
    <xdr:from>
      <xdr:col>1</xdr:col>
      <xdr:colOff>152400</xdr:colOff>
      <xdr:row>36</xdr:row>
      <xdr:rowOff>123825</xdr:rowOff>
    </xdr:from>
    <xdr:to>
      <xdr:col>1</xdr:col>
      <xdr:colOff>1609725</xdr:colOff>
      <xdr:row>36</xdr:row>
      <xdr:rowOff>1066800</xdr:rowOff>
    </xdr:to>
    <xdr:pic>
      <xdr:nvPicPr>
        <xdr:cNvPr id="1170" name="82966 Janira Br-mustard.jpeg"/>
        <xdr:cNvPicPr>
          <a:picLocks/>
        </xdr:cNvPicPr>
      </xdr:nvPicPr>
      <xdr:blipFill>
        <a:blip xmlns:r="http://schemas.openxmlformats.org/officeDocument/2006/relationships" r:embed="rId116" cstate="print"/>
        <a:srcRect/>
        <a:stretch>
          <a:fillRect/>
        </a:stretch>
      </xdr:blipFill>
      <xdr:spPr bwMode="auto">
        <a:xfrm>
          <a:off x="1152525" y="37423725"/>
          <a:ext cx="1457325" cy="942975"/>
        </a:xfrm>
        <a:prstGeom prst="rect">
          <a:avLst/>
        </a:prstGeom>
        <a:noFill/>
        <a:ln w="12700">
          <a:noFill/>
          <a:miter lim="400000"/>
          <a:headEnd/>
          <a:tailEnd/>
        </a:ln>
      </xdr:spPr>
    </xdr:pic>
    <xdr:clientData/>
  </xdr:twoCellAnchor>
  <xdr:twoCellAnchor>
    <xdr:from>
      <xdr:col>1</xdr:col>
      <xdr:colOff>304800</xdr:colOff>
      <xdr:row>216</xdr:row>
      <xdr:rowOff>57150</xdr:rowOff>
    </xdr:from>
    <xdr:to>
      <xdr:col>2</xdr:col>
      <xdr:colOff>0</xdr:colOff>
      <xdr:row>216</xdr:row>
      <xdr:rowOff>1000125</xdr:rowOff>
    </xdr:to>
    <xdr:pic>
      <xdr:nvPicPr>
        <xdr:cNvPr id="1171" name="81145.jpeg"/>
        <xdr:cNvPicPr>
          <a:picLocks/>
        </xdr:cNvPicPr>
      </xdr:nvPicPr>
      <xdr:blipFill>
        <a:blip xmlns:r="http://schemas.openxmlformats.org/officeDocument/2006/relationships" r:embed="rId117" cstate="print"/>
        <a:srcRect/>
        <a:stretch>
          <a:fillRect/>
        </a:stretch>
      </xdr:blipFill>
      <xdr:spPr bwMode="auto">
        <a:xfrm>
          <a:off x="1304925" y="231095550"/>
          <a:ext cx="1371600" cy="942975"/>
        </a:xfrm>
        <a:prstGeom prst="rect">
          <a:avLst/>
        </a:prstGeom>
        <a:noFill/>
        <a:ln w="12700">
          <a:noFill/>
          <a:miter lim="400000"/>
          <a:headEnd/>
          <a:tailEnd/>
        </a:ln>
      </xdr:spPr>
    </xdr:pic>
    <xdr:clientData/>
  </xdr:twoCellAnchor>
  <xdr:twoCellAnchor>
    <xdr:from>
      <xdr:col>1</xdr:col>
      <xdr:colOff>219075</xdr:colOff>
      <xdr:row>231</xdr:row>
      <xdr:rowOff>76200</xdr:rowOff>
    </xdr:from>
    <xdr:to>
      <xdr:col>1</xdr:col>
      <xdr:colOff>1552575</xdr:colOff>
      <xdr:row>231</xdr:row>
      <xdr:rowOff>1019175</xdr:rowOff>
    </xdr:to>
    <xdr:pic>
      <xdr:nvPicPr>
        <xdr:cNvPr id="1172" name="81272 ANTIGUA 227X-Q24 160X235.jpg" descr="81272 ANTIGUA 227X-Q24 160X235.jpg"/>
        <xdr:cNvPicPr>
          <a:picLocks/>
        </xdr:cNvPicPr>
      </xdr:nvPicPr>
      <xdr:blipFill>
        <a:blip xmlns:r="http://schemas.openxmlformats.org/officeDocument/2006/relationships" r:embed="rId118" cstate="print"/>
        <a:srcRect l="58" r="56"/>
        <a:stretch>
          <a:fillRect/>
        </a:stretch>
      </xdr:blipFill>
      <xdr:spPr bwMode="auto">
        <a:xfrm>
          <a:off x="1219200" y="247259475"/>
          <a:ext cx="1333500" cy="942975"/>
        </a:xfrm>
        <a:prstGeom prst="rect">
          <a:avLst/>
        </a:prstGeom>
        <a:noFill/>
        <a:ln w="12700">
          <a:noFill/>
          <a:miter lim="400000"/>
          <a:headEnd/>
          <a:tailEnd/>
        </a:ln>
      </xdr:spPr>
    </xdr:pic>
    <xdr:clientData/>
  </xdr:twoCellAnchor>
  <xdr:twoCellAnchor>
    <xdr:from>
      <xdr:col>1</xdr:col>
      <xdr:colOff>219075</xdr:colOff>
      <xdr:row>231</xdr:row>
      <xdr:rowOff>1057275</xdr:rowOff>
    </xdr:from>
    <xdr:to>
      <xdr:col>1</xdr:col>
      <xdr:colOff>1628775</xdr:colOff>
      <xdr:row>232</xdr:row>
      <xdr:rowOff>981075</xdr:rowOff>
    </xdr:to>
    <xdr:pic>
      <xdr:nvPicPr>
        <xdr:cNvPr id="1173" name="81310 ANTIGUA 229L-Q26 160X235.jpg" descr="81310 ANTIGUA 229L-Q26 160X235.jpg"/>
        <xdr:cNvPicPr>
          <a:picLocks/>
        </xdr:cNvPicPr>
      </xdr:nvPicPr>
      <xdr:blipFill>
        <a:blip xmlns:r="http://schemas.openxmlformats.org/officeDocument/2006/relationships" r:embed="rId119" cstate="print"/>
        <a:srcRect l="856" r="850"/>
        <a:stretch>
          <a:fillRect/>
        </a:stretch>
      </xdr:blipFill>
      <xdr:spPr bwMode="auto">
        <a:xfrm>
          <a:off x="1219200" y="248240550"/>
          <a:ext cx="1409700" cy="1000125"/>
        </a:xfrm>
        <a:prstGeom prst="rect">
          <a:avLst/>
        </a:prstGeom>
        <a:noFill/>
        <a:ln w="12700">
          <a:noFill/>
          <a:miter lim="400000"/>
          <a:headEnd/>
          <a:tailEnd/>
        </a:ln>
      </xdr:spPr>
    </xdr:pic>
    <xdr:clientData/>
  </xdr:twoCellAnchor>
  <xdr:twoCellAnchor>
    <xdr:from>
      <xdr:col>1</xdr:col>
      <xdr:colOff>266700</xdr:colOff>
      <xdr:row>233</xdr:row>
      <xdr:rowOff>238125</xdr:rowOff>
    </xdr:from>
    <xdr:to>
      <xdr:col>1</xdr:col>
      <xdr:colOff>1419225</xdr:colOff>
      <xdr:row>233</xdr:row>
      <xdr:rowOff>1066800</xdr:rowOff>
    </xdr:to>
    <xdr:pic>
      <xdr:nvPicPr>
        <xdr:cNvPr id="1174" name="image.jpg" descr="image.jpg"/>
        <xdr:cNvPicPr>
          <a:picLocks/>
        </xdr:cNvPicPr>
      </xdr:nvPicPr>
      <xdr:blipFill>
        <a:blip xmlns:r="http://schemas.openxmlformats.org/officeDocument/2006/relationships" r:embed="rId120" cstate="print"/>
        <a:srcRect/>
        <a:stretch>
          <a:fillRect/>
        </a:stretch>
      </xdr:blipFill>
      <xdr:spPr bwMode="auto">
        <a:xfrm>
          <a:off x="1266825" y="249574050"/>
          <a:ext cx="1152525" cy="828675"/>
        </a:xfrm>
        <a:prstGeom prst="rect">
          <a:avLst/>
        </a:prstGeom>
        <a:noFill/>
        <a:ln w="12700">
          <a:noFill/>
          <a:miter lim="400000"/>
          <a:headEnd/>
          <a:tailEnd/>
        </a:ln>
      </xdr:spPr>
    </xdr:pic>
    <xdr:clientData/>
  </xdr:twoCellAnchor>
  <xdr:twoCellAnchor>
    <xdr:from>
      <xdr:col>1</xdr:col>
      <xdr:colOff>209550</xdr:colOff>
      <xdr:row>234</xdr:row>
      <xdr:rowOff>114300</xdr:rowOff>
    </xdr:from>
    <xdr:to>
      <xdr:col>1</xdr:col>
      <xdr:colOff>1495425</xdr:colOff>
      <xdr:row>234</xdr:row>
      <xdr:rowOff>1019175</xdr:rowOff>
    </xdr:to>
    <xdr:pic>
      <xdr:nvPicPr>
        <xdr:cNvPr id="1175" name="82197 BOAVISTA 202X-Q25 160x235.jpg" descr="82197 BOAVISTA 202X-Q25 160x235.jpg"/>
        <xdr:cNvPicPr>
          <a:picLocks/>
        </xdr:cNvPicPr>
      </xdr:nvPicPr>
      <xdr:blipFill>
        <a:blip xmlns:r="http://schemas.openxmlformats.org/officeDocument/2006/relationships" r:embed="rId121" cstate="print"/>
        <a:srcRect l="58" r="56"/>
        <a:stretch>
          <a:fillRect/>
        </a:stretch>
      </xdr:blipFill>
      <xdr:spPr bwMode="auto">
        <a:xfrm>
          <a:off x="1209675" y="250526550"/>
          <a:ext cx="1285875" cy="904875"/>
        </a:xfrm>
        <a:prstGeom prst="rect">
          <a:avLst/>
        </a:prstGeom>
        <a:noFill/>
        <a:ln w="12700">
          <a:noFill/>
          <a:miter lim="400000"/>
          <a:headEnd/>
          <a:tailEnd/>
        </a:ln>
      </xdr:spPr>
    </xdr:pic>
    <xdr:clientData/>
  </xdr:twoCellAnchor>
  <xdr:twoCellAnchor>
    <xdr:from>
      <xdr:col>1</xdr:col>
      <xdr:colOff>228600</xdr:colOff>
      <xdr:row>236</xdr:row>
      <xdr:rowOff>104775</xdr:rowOff>
    </xdr:from>
    <xdr:to>
      <xdr:col>1</xdr:col>
      <xdr:colOff>1562100</xdr:colOff>
      <xdr:row>236</xdr:row>
      <xdr:rowOff>1047750</xdr:rowOff>
    </xdr:to>
    <xdr:pic>
      <xdr:nvPicPr>
        <xdr:cNvPr id="1176" name="82206 BOAVISTA 302X-Q27 195x280.jpg" descr="82206 BOAVISTA 302X-Q27 195x280.jpg"/>
        <xdr:cNvPicPr>
          <a:picLocks/>
        </xdr:cNvPicPr>
      </xdr:nvPicPr>
      <xdr:blipFill>
        <a:blip xmlns:r="http://schemas.openxmlformats.org/officeDocument/2006/relationships" r:embed="rId122" cstate="print"/>
        <a:srcRect l="856" r="854"/>
        <a:stretch>
          <a:fillRect/>
        </a:stretch>
      </xdr:blipFill>
      <xdr:spPr bwMode="auto">
        <a:xfrm>
          <a:off x="1228725" y="252669675"/>
          <a:ext cx="1333500" cy="942975"/>
        </a:xfrm>
        <a:prstGeom prst="rect">
          <a:avLst/>
        </a:prstGeom>
        <a:noFill/>
        <a:ln w="12700">
          <a:noFill/>
          <a:miter lim="400000"/>
          <a:headEnd/>
          <a:tailEnd/>
        </a:ln>
      </xdr:spPr>
    </xdr:pic>
    <xdr:clientData/>
  </xdr:twoCellAnchor>
  <xdr:twoCellAnchor>
    <xdr:from>
      <xdr:col>1</xdr:col>
      <xdr:colOff>190500</xdr:colOff>
      <xdr:row>235</xdr:row>
      <xdr:rowOff>95250</xdr:rowOff>
    </xdr:from>
    <xdr:to>
      <xdr:col>1</xdr:col>
      <xdr:colOff>1552575</xdr:colOff>
      <xdr:row>235</xdr:row>
      <xdr:rowOff>1047750</xdr:rowOff>
    </xdr:to>
    <xdr:pic>
      <xdr:nvPicPr>
        <xdr:cNvPr id="1177" name="82206 BOAVISTA 302X-Q27 195x280.jpg" descr="82206 BOAVISTA 302X-Q27 195x280.jpg"/>
        <xdr:cNvPicPr>
          <a:picLocks/>
        </xdr:cNvPicPr>
      </xdr:nvPicPr>
      <xdr:blipFill>
        <a:blip xmlns:r="http://schemas.openxmlformats.org/officeDocument/2006/relationships" r:embed="rId122" cstate="print"/>
        <a:srcRect l="856" r="854"/>
        <a:stretch>
          <a:fillRect/>
        </a:stretch>
      </xdr:blipFill>
      <xdr:spPr bwMode="auto">
        <a:xfrm>
          <a:off x="1190625" y="251583825"/>
          <a:ext cx="1362075" cy="952500"/>
        </a:xfrm>
        <a:prstGeom prst="rect">
          <a:avLst/>
        </a:prstGeom>
        <a:noFill/>
        <a:ln w="12700">
          <a:noFill/>
          <a:miter lim="400000"/>
          <a:headEnd/>
          <a:tailEnd/>
        </a:ln>
      </xdr:spPr>
    </xdr:pic>
    <xdr:clientData/>
  </xdr:twoCellAnchor>
  <xdr:twoCellAnchor>
    <xdr:from>
      <xdr:col>1</xdr:col>
      <xdr:colOff>219075</xdr:colOff>
      <xdr:row>194</xdr:row>
      <xdr:rowOff>28575</xdr:rowOff>
    </xdr:from>
    <xdr:to>
      <xdr:col>1</xdr:col>
      <xdr:colOff>1533525</xdr:colOff>
      <xdr:row>194</xdr:row>
      <xdr:rowOff>962025</xdr:rowOff>
    </xdr:to>
    <xdr:pic>
      <xdr:nvPicPr>
        <xdr:cNvPr id="1178" name="76538 Antalya 15.jpeg"/>
        <xdr:cNvPicPr>
          <a:picLocks/>
        </xdr:cNvPicPr>
      </xdr:nvPicPr>
      <xdr:blipFill>
        <a:blip xmlns:r="http://schemas.openxmlformats.org/officeDocument/2006/relationships" r:embed="rId123" cstate="print"/>
        <a:srcRect/>
        <a:stretch>
          <a:fillRect/>
        </a:stretch>
      </xdr:blipFill>
      <xdr:spPr bwMode="auto">
        <a:xfrm>
          <a:off x="1219200" y="207387825"/>
          <a:ext cx="1314450" cy="933450"/>
        </a:xfrm>
        <a:prstGeom prst="rect">
          <a:avLst/>
        </a:prstGeom>
        <a:noFill/>
        <a:ln w="12700">
          <a:noFill/>
          <a:miter lim="400000"/>
          <a:headEnd/>
          <a:tailEnd/>
        </a:ln>
      </xdr:spPr>
    </xdr:pic>
    <xdr:clientData/>
  </xdr:twoCellAnchor>
  <xdr:twoCellAnchor>
    <xdr:from>
      <xdr:col>1</xdr:col>
      <xdr:colOff>238125</xdr:colOff>
      <xdr:row>195</xdr:row>
      <xdr:rowOff>104775</xdr:rowOff>
    </xdr:from>
    <xdr:to>
      <xdr:col>1</xdr:col>
      <xdr:colOff>1533525</xdr:colOff>
      <xdr:row>195</xdr:row>
      <xdr:rowOff>1019175</xdr:rowOff>
    </xdr:to>
    <xdr:pic>
      <xdr:nvPicPr>
        <xdr:cNvPr id="1179" name="81580 Antalya New Mix.jpeg"/>
        <xdr:cNvPicPr>
          <a:picLocks/>
        </xdr:cNvPicPr>
      </xdr:nvPicPr>
      <xdr:blipFill>
        <a:blip xmlns:r="http://schemas.openxmlformats.org/officeDocument/2006/relationships" r:embed="rId124" cstate="print"/>
        <a:srcRect/>
        <a:stretch>
          <a:fillRect/>
        </a:stretch>
      </xdr:blipFill>
      <xdr:spPr bwMode="auto">
        <a:xfrm>
          <a:off x="1238250" y="208540350"/>
          <a:ext cx="1295400" cy="914400"/>
        </a:xfrm>
        <a:prstGeom prst="rect">
          <a:avLst/>
        </a:prstGeom>
        <a:noFill/>
        <a:ln w="12700">
          <a:noFill/>
          <a:miter lim="400000"/>
          <a:headEnd/>
          <a:tailEnd/>
        </a:ln>
      </xdr:spPr>
    </xdr:pic>
    <xdr:clientData/>
  </xdr:twoCellAnchor>
  <xdr:twoCellAnchor>
    <xdr:from>
      <xdr:col>1</xdr:col>
      <xdr:colOff>342900</xdr:colOff>
      <xdr:row>254</xdr:row>
      <xdr:rowOff>19050</xdr:rowOff>
    </xdr:from>
    <xdr:to>
      <xdr:col>1</xdr:col>
      <xdr:colOff>1628775</xdr:colOff>
      <xdr:row>254</xdr:row>
      <xdr:rowOff>1066800</xdr:rowOff>
    </xdr:to>
    <xdr:pic>
      <xdr:nvPicPr>
        <xdr:cNvPr id="1180" name="image117.jpeg" descr="image117.jpeg"/>
        <xdr:cNvPicPr>
          <a:picLocks/>
        </xdr:cNvPicPr>
      </xdr:nvPicPr>
      <xdr:blipFill>
        <a:blip xmlns:r="http://schemas.openxmlformats.org/officeDocument/2006/relationships" r:embed="rId125" cstate="print"/>
        <a:srcRect l="5511" r="5515"/>
        <a:stretch>
          <a:fillRect/>
        </a:stretch>
      </xdr:blipFill>
      <xdr:spPr bwMode="auto">
        <a:xfrm>
          <a:off x="1343025" y="271957800"/>
          <a:ext cx="1285875" cy="1047750"/>
        </a:xfrm>
        <a:prstGeom prst="rect">
          <a:avLst/>
        </a:prstGeom>
        <a:noFill/>
        <a:ln w="12700">
          <a:noFill/>
          <a:miter lim="400000"/>
          <a:headEnd/>
          <a:tailEnd/>
        </a:ln>
      </xdr:spPr>
    </xdr:pic>
    <xdr:clientData/>
  </xdr:twoCellAnchor>
  <xdr:twoCellAnchor>
    <xdr:from>
      <xdr:col>1</xdr:col>
      <xdr:colOff>209550</xdr:colOff>
      <xdr:row>37</xdr:row>
      <xdr:rowOff>209550</xdr:rowOff>
    </xdr:from>
    <xdr:to>
      <xdr:col>1</xdr:col>
      <xdr:colOff>1514475</xdr:colOff>
      <xdr:row>37</xdr:row>
      <xdr:rowOff>1057275</xdr:rowOff>
    </xdr:to>
    <xdr:pic>
      <xdr:nvPicPr>
        <xdr:cNvPr id="1181" name="80689 SITAP_BODRUM JEANS.jpeg"/>
        <xdr:cNvPicPr>
          <a:picLocks/>
        </xdr:cNvPicPr>
      </xdr:nvPicPr>
      <xdr:blipFill>
        <a:blip xmlns:r="http://schemas.openxmlformats.org/officeDocument/2006/relationships" r:embed="rId126" cstate="print"/>
        <a:srcRect l="433" r="433"/>
        <a:stretch>
          <a:fillRect/>
        </a:stretch>
      </xdr:blipFill>
      <xdr:spPr bwMode="auto">
        <a:xfrm>
          <a:off x="1209675" y="38585775"/>
          <a:ext cx="1304925" cy="847725"/>
        </a:xfrm>
        <a:prstGeom prst="rect">
          <a:avLst/>
        </a:prstGeom>
        <a:noFill/>
        <a:ln w="12700">
          <a:noFill/>
          <a:miter lim="400000"/>
          <a:headEnd/>
          <a:tailEnd/>
        </a:ln>
      </xdr:spPr>
    </xdr:pic>
    <xdr:clientData/>
  </xdr:twoCellAnchor>
  <xdr:twoCellAnchor>
    <xdr:from>
      <xdr:col>1</xdr:col>
      <xdr:colOff>247650</xdr:colOff>
      <xdr:row>39</xdr:row>
      <xdr:rowOff>228600</xdr:rowOff>
    </xdr:from>
    <xdr:to>
      <xdr:col>1</xdr:col>
      <xdr:colOff>1495425</xdr:colOff>
      <xdr:row>39</xdr:row>
      <xdr:rowOff>1038225</xdr:rowOff>
    </xdr:to>
    <xdr:pic>
      <xdr:nvPicPr>
        <xdr:cNvPr id="1182" name="80695 SITAP_BODRUM RED.jpeg"/>
        <xdr:cNvPicPr>
          <a:picLocks/>
        </xdr:cNvPicPr>
      </xdr:nvPicPr>
      <xdr:blipFill>
        <a:blip xmlns:r="http://schemas.openxmlformats.org/officeDocument/2006/relationships" r:embed="rId127" cstate="print"/>
        <a:srcRect l="108" r="108"/>
        <a:stretch>
          <a:fillRect/>
        </a:stretch>
      </xdr:blipFill>
      <xdr:spPr bwMode="auto">
        <a:xfrm>
          <a:off x="1247775" y="40757475"/>
          <a:ext cx="1247775" cy="809625"/>
        </a:xfrm>
        <a:prstGeom prst="rect">
          <a:avLst/>
        </a:prstGeom>
        <a:noFill/>
        <a:ln w="12700">
          <a:noFill/>
          <a:miter lim="400000"/>
          <a:headEnd/>
          <a:tailEnd/>
        </a:ln>
      </xdr:spPr>
    </xdr:pic>
    <xdr:clientData/>
  </xdr:twoCellAnchor>
  <xdr:twoCellAnchor>
    <xdr:from>
      <xdr:col>1</xdr:col>
      <xdr:colOff>152400</xdr:colOff>
      <xdr:row>40</xdr:row>
      <xdr:rowOff>142875</xdr:rowOff>
    </xdr:from>
    <xdr:to>
      <xdr:col>1</xdr:col>
      <xdr:colOff>1609725</xdr:colOff>
      <xdr:row>41</xdr:row>
      <xdr:rowOff>9525</xdr:rowOff>
    </xdr:to>
    <xdr:pic>
      <xdr:nvPicPr>
        <xdr:cNvPr id="1183" name="76087 BODRUM YELLOW 200X300.jpeg"/>
        <xdr:cNvPicPr>
          <a:picLocks/>
        </xdr:cNvPicPr>
      </xdr:nvPicPr>
      <xdr:blipFill>
        <a:blip xmlns:r="http://schemas.openxmlformats.org/officeDocument/2006/relationships" r:embed="rId128" cstate="print"/>
        <a:srcRect t="3337" b="3337"/>
        <a:stretch>
          <a:fillRect/>
        </a:stretch>
      </xdr:blipFill>
      <xdr:spPr bwMode="auto">
        <a:xfrm>
          <a:off x="1152525" y="41748075"/>
          <a:ext cx="1457325" cy="942975"/>
        </a:xfrm>
        <a:prstGeom prst="rect">
          <a:avLst/>
        </a:prstGeom>
        <a:noFill/>
        <a:ln w="12700">
          <a:noFill/>
          <a:miter lim="400000"/>
          <a:headEnd/>
          <a:tailEnd/>
        </a:ln>
      </xdr:spPr>
    </xdr:pic>
    <xdr:clientData/>
  </xdr:twoCellAnchor>
  <xdr:twoCellAnchor>
    <xdr:from>
      <xdr:col>1</xdr:col>
      <xdr:colOff>152400</xdr:colOff>
      <xdr:row>41</xdr:row>
      <xdr:rowOff>57150</xdr:rowOff>
    </xdr:from>
    <xdr:to>
      <xdr:col>1</xdr:col>
      <xdr:colOff>1600200</xdr:colOff>
      <xdr:row>41</xdr:row>
      <xdr:rowOff>1000125</xdr:rowOff>
    </xdr:to>
    <xdr:pic>
      <xdr:nvPicPr>
        <xdr:cNvPr id="1184" name="76087 BODRUM YELLOW 200X300.jpeg"/>
        <xdr:cNvPicPr>
          <a:picLocks/>
        </xdr:cNvPicPr>
      </xdr:nvPicPr>
      <xdr:blipFill>
        <a:blip xmlns:r="http://schemas.openxmlformats.org/officeDocument/2006/relationships" r:embed="rId128" cstate="print"/>
        <a:srcRect t="3337" b="3337"/>
        <a:stretch>
          <a:fillRect/>
        </a:stretch>
      </xdr:blipFill>
      <xdr:spPr bwMode="auto">
        <a:xfrm>
          <a:off x="1152525" y="42738675"/>
          <a:ext cx="1447800" cy="942975"/>
        </a:xfrm>
        <a:prstGeom prst="rect">
          <a:avLst/>
        </a:prstGeom>
        <a:noFill/>
        <a:ln w="12700">
          <a:noFill/>
          <a:miter lim="400000"/>
          <a:headEnd/>
          <a:tailEnd/>
        </a:ln>
      </xdr:spPr>
    </xdr:pic>
    <xdr:clientData/>
  </xdr:twoCellAnchor>
  <xdr:twoCellAnchor>
    <xdr:from>
      <xdr:col>1</xdr:col>
      <xdr:colOff>142875</xdr:colOff>
      <xdr:row>42</xdr:row>
      <xdr:rowOff>114300</xdr:rowOff>
    </xdr:from>
    <xdr:to>
      <xdr:col>1</xdr:col>
      <xdr:colOff>1600200</xdr:colOff>
      <xdr:row>42</xdr:row>
      <xdr:rowOff>1057275</xdr:rowOff>
    </xdr:to>
    <xdr:pic>
      <xdr:nvPicPr>
        <xdr:cNvPr id="1185" name="76155 esotic b 160X240.jpeg"/>
        <xdr:cNvPicPr>
          <a:picLocks/>
        </xdr:cNvPicPr>
      </xdr:nvPicPr>
      <xdr:blipFill>
        <a:blip xmlns:r="http://schemas.openxmlformats.org/officeDocument/2006/relationships" r:embed="rId129" cstate="print"/>
        <a:srcRect t="1320" b="1320"/>
        <a:stretch>
          <a:fillRect/>
        </a:stretch>
      </xdr:blipFill>
      <xdr:spPr bwMode="auto">
        <a:xfrm>
          <a:off x="1143000" y="43872150"/>
          <a:ext cx="1457325" cy="942975"/>
        </a:xfrm>
        <a:prstGeom prst="rect">
          <a:avLst/>
        </a:prstGeom>
        <a:noFill/>
        <a:ln w="12700">
          <a:noFill/>
          <a:miter lim="400000"/>
          <a:headEnd/>
          <a:tailEnd/>
        </a:ln>
      </xdr:spPr>
    </xdr:pic>
    <xdr:clientData/>
  </xdr:twoCellAnchor>
  <xdr:twoCellAnchor>
    <xdr:from>
      <xdr:col>1</xdr:col>
      <xdr:colOff>171450</xdr:colOff>
      <xdr:row>43</xdr:row>
      <xdr:rowOff>66675</xdr:rowOff>
    </xdr:from>
    <xdr:to>
      <xdr:col>1</xdr:col>
      <xdr:colOff>1619250</xdr:colOff>
      <xdr:row>43</xdr:row>
      <xdr:rowOff>1009650</xdr:rowOff>
    </xdr:to>
    <xdr:pic>
      <xdr:nvPicPr>
        <xdr:cNvPr id="1186" name="83805 Sitap_Fedora 95042-6282.jpeg"/>
        <xdr:cNvPicPr>
          <a:picLocks/>
        </xdr:cNvPicPr>
      </xdr:nvPicPr>
      <xdr:blipFill>
        <a:blip xmlns:r="http://schemas.openxmlformats.org/officeDocument/2006/relationships" r:embed="rId130" cstate="print"/>
        <a:srcRect t="2995" b="2995"/>
        <a:stretch>
          <a:fillRect/>
        </a:stretch>
      </xdr:blipFill>
      <xdr:spPr bwMode="auto">
        <a:xfrm>
          <a:off x="1171575" y="44900850"/>
          <a:ext cx="1447800" cy="942975"/>
        </a:xfrm>
        <a:prstGeom prst="rect">
          <a:avLst/>
        </a:prstGeom>
        <a:noFill/>
        <a:ln w="12700">
          <a:noFill/>
          <a:miter lim="400000"/>
          <a:headEnd/>
          <a:tailEnd/>
        </a:ln>
      </xdr:spPr>
    </xdr:pic>
    <xdr:clientData/>
  </xdr:twoCellAnchor>
  <xdr:twoCellAnchor>
    <xdr:from>
      <xdr:col>1</xdr:col>
      <xdr:colOff>161925</xdr:colOff>
      <xdr:row>45</xdr:row>
      <xdr:rowOff>114300</xdr:rowOff>
    </xdr:from>
    <xdr:to>
      <xdr:col>1</xdr:col>
      <xdr:colOff>1619250</xdr:colOff>
      <xdr:row>45</xdr:row>
      <xdr:rowOff>1047750</xdr:rowOff>
    </xdr:to>
    <xdr:pic>
      <xdr:nvPicPr>
        <xdr:cNvPr id="1187" name="madama butterfly copia.jpeg"/>
        <xdr:cNvPicPr>
          <a:picLocks/>
        </xdr:cNvPicPr>
      </xdr:nvPicPr>
      <xdr:blipFill>
        <a:blip xmlns:r="http://schemas.openxmlformats.org/officeDocument/2006/relationships" r:embed="rId131" cstate="print"/>
        <a:srcRect t="1250" b="1250"/>
        <a:stretch>
          <a:fillRect/>
        </a:stretch>
      </xdr:blipFill>
      <xdr:spPr bwMode="auto">
        <a:xfrm>
          <a:off x="1162050" y="47101125"/>
          <a:ext cx="1457325" cy="933450"/>
        </a:xfrm>
        <a:prstGeom prst="rect">
          <a:avLst/>
        </a:prstGeom>
        <a:noFill/>
        <a:ln w="12700">
          <a:noFill/>
          <a:miter lim="400000"/>
          <a:headEnd/>
          <a:tailEnd/>
        </a:ln>
      </xdr:spPr>
    </xdr:pic>
    <xdr:clientData/>
  </xdr:twoCellAnchor>
  <xdr:twoCellAnchor>
    <xdr:from>
      <xdr:col>1</xdr:col>
      <xdr:colOff>123825</xdr:colOff>
      <xdr:row>48</xdr:row>
      <xdr:rowOff>57150</xdr:rowOff>
    </xdr:from>
    <xdr:to>
      <xdr:col>1</xdr:col>
      <xdr:colOff>1571625</xdr:colOff>
      <xdr:row>48</xdr:row>
      <xdr:rowOff>1000125</xdr:rowOff>
    </xdr:to>
    <xdr:pic>
      <xdr:nvPicPr>
        <xdr:cNvPr id="1188" name="81781 Kristal copia.jpeg"/>
        <xdr:cNvPicPr>
          <a:picLocks/>
        </xdr:cNvPicPr>
      </xdr:nvPicPr>
      <xdr:blipFill>
        <a:blip xmlns:r="http://schemas.openxmlformats.org/officeDocument/2006/relationships" r:embed="rId132" cstate="print"/>
        <a:srcRect l="1910" r="1910"/>
        <a:stretch>
          <a:fillRect/>
        </a:stretch>
      </xdr:blipFill>
      <xdr:spPr bwMode="auto">
        <a:xfrm>
          <a:off x="1123950" y="50272950"/>
          <a:ext cx="1447800" cy="942975"/>
        </a:xfrm>
        <a:prstGeom prst="rect">
          <a:avLst/>
        </a:prstGeom>
        <a:noFill/>
        <a:ln w="12700">
          <a:noFill/>
          <a:miter lim="400000"/>
          <a:headEnd/>
          <a:tailEnd/>
        </a:ln>
      </xdr:spPr>
    </xdr:pic>
    <xdr:clientData/>
  </xdr:twoCellAnchor>
  <xdr:twoCellAnchor>
    <xdr:from>
      <xdr:col>1</xdr:col>
      <xdr:colOff>152400</xdr:colOff>
      <xdr:row>49</xdr:row>
      <xdr:rowOff>95250</xdr:rowOff>
    </xdr:from>
    <xdr:to>
      <xdr:col>1</xdr:col>
      <xdr:colOff>1609725</xdr:colOff>
      <xdr:row>49</xdr:row>
      <xdr:rowOff>1038225</xdr:rowOff>
    </xdr:to>
    <xdr:pic>
      <xdr:nvPicPr>
        <xdr:cNvPr id="1189" name="83460.jpeg"/>
        <xdr:cNvPicPr>
          <a:picLocks/>
        </xdr:cNvPicPr>
      </xdr:nvPicPr>
      <xdr:blipFill>
        <a:blip xmlns:r="http://schemas.openxmlformats.org/officeDocument/2006/relationships" r:embed="rId133" cstate="print"/>
        <a:srcRect l="2065" r="2065"/>
        <a:stretch>
          <a:fillRect/>
        </a:stretch>
      </xdr:blipFill>
      <xdr:spPr bwMode="auto">
        <a:xfrm>
          <a:off x="1152525" y="51387375"/>
          <a:ext cx="1457325" cy="942975"/>
        </a:xfrm>
        <a:prstGeom prst="rect">
          <a:avLst/>
        </a:prstGeom>
        <a:noFill/>
        <a:ln w="12700">
          <a:noFill/>
          <a:miter lim="400000"/>
          <a:headEnd/>
          <a:tailEnd/>
        </a:ln>
      </xdr:spPr>
    </xdr:pic>
    <xdr:clientData/>
  </xdr:twoCellAnchor>
  <xdr:twoCellAnchor>
    <xdr:from>
      <xdr:col>1</xdr:col>
      <xdr:colOff>95250</xdr:colOff>
      <xdr:row>50</xdr:row>
      <xdr:rowOff>95250</xdr:rowOff>
    </xdr:from>
    <xdr:to>
      <xdr:col>1</xdr:col>
      <xdr:colOff>1552575</xdr:colOff>
      <xdr:row>50</xdr:row>
      <xdr:rowOff>1028700</xdr:rowOff>
    </xdr:to>
    <xdr:pic>
      <xdr:nvPicPr>
        <xdr:cNvPr id="1190" name="82572 Sitap_Krystal Cielo  2.jpeg"/>
        <xdr:cNvPicPr>
          <a:picLocks/>
        </xdr:cNvPicPr>
      </xdr:nvPicPr>
      <xdr:blipFill>
        <a:blip xmlns:r="http://schemas.openxmlformats.org/officeDocument/2006/relationships" r:embed="rId134" cstate="print"/>
        <a:srcRect l="832" r="832"/>
        <a:stretch>
          <a:fillRect/>
        </a:stretch>
      </xdr:blipFill>
      <xdr:spPr bwMode="auto">
        <a:xfrm>
          <a:off x="1095375" y="52463700"/>
          <a:ext cx="1457325" cy="933450"/>
        </a:xfrm>
        <a:prstGeom prst="rect">
          <a:avLst/>
        </a:prstGeom>
        <a:noFill/>
        <a:ln w="12700">
          <a:noFill/>
          <a:miter lim="400000"/>
          <a:headEnd/>
          <a:tailEnd/>
        </a:ln>
      </xdr:spPr>
    </xdr:pic>
    <xdr:clientData/>
  </xdr:twoCellAnchor>
  <xdr:twoCellAnchor>
    <xdr:from>
      <xdr:col>1</xdr:col>
      <xdr:colOff>85725</xdr:colOff>
      <xdr:row>52</xdr:row>
      <xdr:rowOff>95250</xdr:rowOff>
    </xdr:from>
    <xdr:to>
      <xdr:col>1</xdr:col>
      <xdr:colOff>1543050</xdr:colOff>
      <xdr:row>52</xdr:row>
      <xdr:rowOff>1038225</xdr:rowOff>
    </xdr:to>
    <xdr:pic>
      <xdr:nvPicPr>
        <xdr:cNvPr id="1191" name="81835.jpeg"/>
        <xdr:cNvPicPr>
          <a:picLocks/>
        </xdr:cNvPicPr>
      </xdr:nvPicPr>
      <xdr:blipFill>
        <a:blip xmlns:r="http://schemas.openxmlformats.org/officeDocument/2006/relationships" r:embed="rId135" cstate="print"/>
        <a:srcRect l="3696" r="3696"/>
        <a:stretch>
          <a:fillRect/>
        </a:stretch>
      </xdr:blipFill>
      <xdr:spPr bwMode="auto">
        <a:xfrm>
          <a:off x="1085850" y="54616350"/>
          <a:ext cx="1457325" cy="942975"/>
        </a:xfrm>
        <a:prstGeom prst="rect">
          <a:avLst/>
        </a:prstGeom>
        <a:noFill/>
        <a:ln w="12700">
          <a:noFill/>
          <a:miter lim="400000"/>
          <a:headEnd/>
          <a:tailEnd/>
        </a:ln>
      </xdr:spPr>
    </xdr:pic>
    <xdr:clientData/>
  </xdr:twoCellAnchor>
  <xdr:twoCellAnchor>
    <xdr:from>
      <xdr:col>1</xdr:col>
      <xdr:colOff>85725</xdr:colOff>
      <xdr:row>53</xdr:row>
      <xdr:rowOff>123825</xdr:rowOff>
    </xdr:from>
    <xdr:to>
      <xdr:col>1</xdr:col>
      <xdr:colOff>1533525</xdr:colOff>
      <xdr:row>53</xdr:row>
      <xdr:rowOff>1066800</xdr:rowOff>
    </xdr:to>
    <xdr:pic>
      <xdr:nvPicPr>
        <xdr:cNvPr id="1192" name="82533.jpeg"/>
        <xdr:cNvPicPr>
          <a:picLocks/>
        </xdr:cNvPicPr>
      </xdr:nvPicPr>
      <xdr:blipFill>
        <a:blip xmlns:r="http://schemas.openxmlformats.org/officeDocument/2006/relationships" r:embed="rId136" cstate="print"/>
        <a:srcRect t="2673" b="2673"/>
        <a:stretch>
          <a:fillRect/>
        </a:stretch>
      </xdr:blipFill>
      <xdr:spPr bwMode="auto">
        <a:xfrm>
          <a:off x="1085850" y="55721250"/>
          <a:ext cx="1447800" cy="942975"/>
        </a:xfrm>
        <a:prstGeom prst="rect">
          <a:avLst/>
        </a:prstGeom>
        <a:noFill/>
        <a:ln w="12700">
          <a:noFill/>
          <a:miter lim="400000"/>
          <a:headEnd/>
          <a:tailEnd/>
        </a:ln>
      </xdr:spPr>
    </xdr:pic>
    <xdr:clientData/>
  </xdr:twoCellAnchor>
  <xdr:twoCellAnchor>
    <xdr:from>
      <xdr:col>1</xdr:col>
      <xdr:colOff>66675</xdr:colOff>
      <xdr:row>56</xdr:row>
      <xdr:rowOff>95250</xdr:rowOff>
    </xdr:from>
    <xdr:to>
      <xdr:col>1</xdr:col>
      <xdr:colOff>1524000</xdr:colOff>
      <xdr:row>56</xdr:row>
      <xdr:rowOff>1038225</xdr:rowOff>
    </xdr:to>
    <xdr:pic>
      <xdr:nvPicPr>
        <xdr:cNvPr id="1193" name="82940 82941 Sitap_Sari.jpeg"/>
        <xdr:cNvPicPr>
          <a:picLocks/>
        </xdr:cNvPicPr>
      </xdr:nvPicPr>
      <xdr:blipFill>
        <a:blip xmlns:r="http://schemas.openxmlformats.org/officeDocument/2006/relationships" r:embed="rId137" cstate="print"/>
        <a:srcRect t="578" b="578"/>
        <a:stretch>
          <a:fillRect/>
        </a:stretch>
      </xdr:blipFill>
      <xdr:spPr bwMode="auto">
        <a:xfrm>
          <a:off x="1066800" y="58921650"/>
          <a:ext cx="1457325" cy="942975"/>
        </a:xfrm>
        <a:prstGeom prst="rect">
          <a:avLst/>
        </a:prstGeom>
        <a:noFill/>
        <a:ln w="12700">
          <a:noFill/>
          <a:miter lim="400000"/>
          <a:headEnd/>
          <a:tailEnd/>
        </a:ln>
      </xdr:spPr>
    </xdr:pic>
    <xdr:clientData/>
  </xdr:twoCellAnchor>
  <xdr:twoCellAnchor>
    <xdr:from>
      <xdr:col>1</xdr:col>
      <xdr:colOff>285750</xdr:colOff>
      <xdr:row>57</xdr:row>
      <xdr:rowOff>276225</xdr:rowOff>
    </xdr:from>
    <xdr:to>
      <xdr:col>1</xdr:col>
      <xdr:colOff>1466850</xdr:colOff>
      <xdr:row>57</xdr:row>
      <xdr:rowOff>971550</xdr:rowOff>
    </xdr:to>
    <xdr:pic>
      <xdr:nvPicPr>
        <xdr:cNvPr id="1194" name="82614.jpeg"/>
        <xdr:cNvPicPr>
          <a:picLocks/>
        </xdr:cNvPicPr>
      </xdr:nvPicPr>
      <xdr:blipFill>
        <a:blip xmlns:r="http://schemas.openxmlformats.org/officeDocument/2006/relationships" r:embed="rId138" cstate="print"/>
        <a:srcRect/>
        <a:stretch>
          <a:fillRect/>
        </a:stretch>
      </xdr:blipFill>
      <xdr:spPr bwMode="auto">
        <a:xfrm>
          <a:off x="1285875" y="60178950"/>
          <a:ext cx="1181100" cy="695325"/>
        </a:xfrm>
        <a:prstGeom prst="rect">
          <a:avLst/>
        </a:prstGeom>
        <a:noFill/>
        <a:ln w="12700">
          <a:noFill/>
          <a:miter lim="400000"/>
          <a:headEnd/>
          <a:tailEnd/>
        </a:ln>
      </xdr:spPr>
    </xdr:pic>
    <xdr:clientData/>
  </xdr:twoCellAnchor>
  <xdr:twoCellAnchor>
    <xdr:from>
      <xdr:col>1</xdr:col>
      <xdr:colOff>161925</xdr:colOff>
      <xdr:row>59</xdr:row>
      <xdr:rowOff>76200</xdr:rowOff>
    </xdr:from>
    <xdr:to>
      <xdr:col>1</xdr:col>
      <xdr:colOff>1619250</xdr:colOff>
      <xdr:row>59</xdr:row>
      <xdr:rowOff>1009650</xdr:rowOff>
    </xdr:to>
    <xdr:pic>
      <xdr:nvPicPr>
        <xdr:cNvPr id="1195" name="76385.jpeg"/>
        <xdr:cNvPicPr>
          <a:picLocks/>
        </xdr:cNvPicPr>
      </xdr:nvPicPr>
      <xdr:blipFill>
        <a:blip xmlns:r="http://schemas.openxmlformats.org/officeDocument/2006/relationships" r:embed="rId139" cstate="print"/>
        <a:srcRect l="1956" r="1956"/>
        <a:stretch>
          <a:fillRect/>
        </a:stretch>
      </xdr:blipFill>
      <xdr:spPr bwMode="auto">
        <a:xfrm>
          <a:off x="1162050" y="62131575"/>
          <a:ext cx="1457325" cy="933450"/>
        </a:xfrm>
        <a:prstGeom prst="rect">
          <a:avLst/>
        </a:prstGeom>
        <a:noFill/>
        <a:ln w="12700">
          <a:noFill/>
          <a:miter lim="400000"/>
          <a:headEnd/>
          <a:tailEnd/>
        </a:ln>
      </xdr:spPr>
    </xdr:pic>
    <xdr:clientData/>
  </xdr:twoCellAnchor>
  <xdr:twoCellAnchor>
    <xdr:from>
      <xdr:col>1</xdr:col>
      <xdr:colOff>142875</xdr:colOff>
      <xdr:row>62</xdr:row>
      <xdr:rowOff>66675</xdr:rowOff>
    </xdr:from>
    <xdr:to>
      <xdr:col>1</xdr:col>
      <xdr:colOff>1600200</xdr:colOff>
      <xdr:row>62</xdr:row>
      <xdr:rowOff>1009650</xdr:rowOff>
    </xdr:to>
    <xdr:pic>
      <xdr:nvPicPr>
        <xdr:cNvPr id="1196" name="76158 SUN A 200x200.jpeg"/>
        <xdr:cNvPicPr>
          <a:picLocks/>
        </xdr:cNvPicPr>
      </xdr:nvPicPr>
      <xdr:blipFill>
        <a:blip xmlns:r="http://schemas.openxmlformats.org/officeDocument/2006/relationships" r:embed="rId140" cstate="print"/>
        <a:srcRect t="1320" b="1320"/>
        <a:stretch>
          <a:fillRect/>
        </a:stretch>
      </xdr:blipFill>
      <xdr:spPr bwMode="auto">
        <a:xfrm>
          <a:off x="1143000" y="65351025"/>
          <a:ext cx="1457325" cy="942975"/>
        </a:xfrm>
        <a:prstGeom prst="rect">
          <a:avLst/>
        </a:prstGeom>
        <a:noFill/>
        <a:ln w="12700">
          <a:noFill/>
          <a:miter lim="400000"/>
          <a:headEnd/>
          <a:tailEnd/>
        </a:ln>
      </xdr:spPr>
    </xdr:pic>
    <xdr:clientData/>
  </xdr:twoCellAnchor>
  <xdr:twoCellAnchor>
    <xdr:from>
      <xdr:col>1</xdr:col>
      <xdr:colOff>95250</xdr:colOff>
      <xdr:row>63</xdr:row>
      <xdr:rowOff>19050</xdr:rowOff>
    </xdr:from>
    <xdr:to>
      <xdr:col>1</xdr:col>
      <xdr:colOff>1638300</xdr:colOff>
      <xdr:row>63</xdr:row>
      <xdr:rowOff>1057275</xdr:rowOff>
    </xdr:to>
    <xdr:pic>
      <xdr:nvPicPr>
        <xdr:cNvPr id="1197" name="76893 THAR GEO MULTI 200x300.jpeg"/>
        <xdr:cNvPicPr>
          <a:picLocks/>
        </xdr:cNvPicPr>
      </xdr:nvPicPr>
      <xdr:blipFill>
        <a:blip xmlns:r="http://schemas.openxmlformats.org/officeDocument/2006/relationships" r:embed="rId141" cstate="print"/>
        <a:srcRect t="2350" b="2350"/>
        <a:stretch>
          <a:fillRect/>
        </a:stretch>
      </xdr:blipFill>
      <xdr:spPr bwMode="auto">
        <a:xfrm>
          <a:off x="1095375" y="66379725"/>
          <a:ext cx="1543050" cy="1038225"/>
        </a:xfrm>
        <a:prstGeom prst="rect">
          <a:avLst/>
        </a:prstGeom>
        <a:noFill/>
        <a:ln w="12700">
          <a:noFill/>
          <a:miter lim="400000"/>
          <a:headEnd/>
          <a:tailEnd/>
        </a:ln>
      </xdr:spPr>
    </xdr:pic>
    <xdr:clientData/>
  </xdr:twoCellAnchor>
  <xdr:twoCellAnchor>
    <xdr:from>
      <xdr:col>1</xdr:col>
      <xdr:colOff>161925</xdr:colOff>
      <xdr:row>65</xdr:row>
      <xdr:rowOff>171450</xdr:rowOff>
    </xdr:from>
    <xdr:to>
      <xdr:col>1</xdr:col>
      <xdr:colOff>1609725</xdr:colOff>
      <xdr:row>66</xdr:row>
      <xdr:rowOff>38100</xdr:rowOff>
    </xdr:to>
    <xdr:pic>
      <xdr:nvPicPr>
        <xdr:cNvPr id="1198" name="62417 - TIBET 100 0025.jpeg"/>
        <xdr:cNvPicPr>
          <a:picLocks/>
        </xdr:cNvPicPr>
      </xdr:nvPicPr>
      <xdr:blipFill>
        <a:blip xmlns:r="http://schemas.openxmlformats.org/officeDocument/2006/relationships" r:embed="rId142" cstate="print"/>
        <a:srcRect t="906" b="906"/>
        <a:stretch>
          <a:fillRect/>
        </a:stretch>
      </xdr:blipFill>
      <xdr:spPr bwMode="auto">
        <a:xfrm>
          <a:off x="1162050" y="68684775"/>
          <a:ext cx="1447800" cy="942975"/>
        </a:xfrm>
        <a:prstGeom prst="rect">
          <a:avLst/>
        </a:prstGeom>
        <a:noFill/>
        <a:ln w="12700">
          <a:noFill/>
          <a:miter lim="400000"/>
          <a:headEnd/>
          <a:tailEnd/>
        </a:ln>
      </xdr:spPr>
    </xdr:pic>
    <xdr:clientData/>
  </xdr:twoCellAnchor>
  <xdr:twoCellAnchor>
    <xdr:from>
      <xdr:col>1</xdr:col>
      <xdr:colOff>152400</xdr:colOff>
      <xdr:row>66</xdr:row>
      <xdr:rowOff>123825</xdr:rowOff>
    </xdr:from>
    <xdr:to>
      <xdr:col>1</xdr:col>
      <xdr:colOff>1609725</xdr:colOff>
      <xdr:row>66</xdr:row>
      <xdr:rowOff>1066800</xdr:rowOff>
    </xdr:to>
    <xdr:pic>
      <xdr:nvPicPr>
        <xdr:cNvPr id="1199" name="62425 - TIBET 45 215_02_B.jpeg"/>
        <xdr:cNvPicPr>
          <a:picLocks/>
        </xdr:cNvPicPr>
      </xdr:nvPicPr>
      <xdr:blipFill>
        <a:blip xmlns:r="http://schemas.openxmlformats.org/officeDocument/2006/relationships" r:embed="rId143" cstate="print"/>
        <a:srcRect t="397" b="397"/>
        <a:stretch>
          <a:fillRect/>
        </a:stretch>
      </xdr:blipFill>
      <xdr:spPr bwMode="auto">
        <a:xfrm>
          <a:off x="1152525" y="69713475"/>
          <a:ext cx="1457325" cy="942975"/>
        </a:xfrm>
        <a:prstGeom prst="rect">
          <a:avLst/>
        </a:prstGeom>
        <a:noFill/>
        <a:ln w="12700">
          <a:noFill/>
          <a:miter lim="400000"/>
          <a:headEnd/>
          <a:tailEnd/>
        </a:ln>
      </xdr:spPr>
    </xdr:pic>
    <xdr:clientData/>
  </xdr:twoCellAnchor>
  <xdr:twoCellAnchor>
    <xdr:from>
      <xdr:col>1</xdr:col>
      <xdr:colOff>152400</xdr:colOff>
      <xdr:row>67</xdr:row>
      <xdr:rowOff>0</xdr:rowOff>
    </xdr:from>
    <xdr:to>
      <xdr:col>1</xdr:col>
      <xdr:colOff>1600200</xdr:colOff>
      <xdr:row>67</xdr:row>
      <xdr:rowOff>0</xdr:rowOff>
    </xdr:to>
    <xdr:pic>
      <xdr:nvPicPr>
        <xdr:cNvPr id="1200" name="84092.jpeg"/>
        <xdr:cNvPicPr>
          <a:picLocks/>
        </xdr:cNvPicPr>
      </xdr:nvPicPr>
      <xdr:blipFill>
        <a:blip xmlns:r="http://schemas.openxmlformats.org/officeDocument/2006/relationships" r:embed="rId144"/>
        <a:srcRect t="3629" b="3629"/>
        <a:stretch>
          <a:fillRect/>
        </a:stretch>
      </xdr:blipFill>
      <xdr:spPr bwMode="auto">
        <a:xfrm>
          <a:off x="1152525" y="70665975"/>
          <a:ext cx="1447800" cy="0"/>
        </a:xfrm>
        <a:prstGeom prst="rect">
          <a:avLst/>
        </a:prstGeom>
        <a:noFill/>
        <a:ln w="12700">
          <a:noFill/>
          <a:miter lim="400000"/>
          <a:headEnd/>
          <a:tailEnd/>
        </a:ln>
      </xdr:spPr>
    </xdr:pic>
    <xdr:clientData/>
  </xdr:twoCellAnchor>
  <xdr:twoCellAnchor>
    <xdr:from>
      <xdr:col>1</xdr:col>
      <xdr:colOff>180975</xdr:colOff>
      <xdr:row>60</xdr:row>
      <xdr:rowOff>85725</xdr:rowOff>
    </xdr:from>
    <xdr:to>
      <xdr:col>1</xdr:col>
      <xdr:colOff>1638300</xdr:colOff>
      <xdr:row>60</xdr:row>
      <xdr:rowOff>1019175</xdr:rowOff>
    </xdr:to>
    <xdr:pic>
      <xdr:nvPicPr>
        <xdr:cNvPr id="1201" name="76550.jpeg"/>
        <xdr:cNvPicPr>
          <a:picLocks/>
        </xdr:cNvPicPr>
      </xdr:nvPicPr>
      <xdr:blipFill>
        <a:blip xmlns:r="http://schemas.openxmlformats.org/officeDocument/2006/relationships" r:embed="rId145" cstate="print"/>
        <a:srcRect l="1962" r="1962"/>
        <a:stretch>
          <a:fillRect/>
        </a:stretch>
      </xdr:blipFill>
      <xdr:spPr bwMode="auto">
        <a:xfrm>
          <a:off x="1181100" y="63217425"/>
          <a:ext cx="1457325" cy="933450"/>
        </a:xfrm>
        <a:prstGeom prst="rect">
          <a:avLst/>
        </a:prstGeom>
        <a:noFill/>
        <a:ln w="12700">
          <a:noFill/>
          <a:miter lim="400000"/>
          <a:headEnd/>
          <a:tailEnd/>
        </a:ln>
      </xdr:spPr>
    </xdr:pic>
    <xdr:clientData/>
  </xdr:twoCellAnchor>
  <xdr:twoCellAnchor>
    <xdr:from>
      <xdr:col>1</xdr:col>
      <xdr:colOff>171450</xdr:colOff>
      <xdr:row>58</xdr:row>
      <xdr:rowOff>142875</xdr:rowOff>
    </xdr:from>
    <xdr:to>
      <xdr:col>1</xdr:col>
      <xdr:colOff>1628775</xdr:colOff>
      <xdr:row>59</xdr:row>
      <xdr:rowOff>9525</xdr:rowOff>
    </xdr:to>
    <xdr:pic>
      <xdr:nvPicPr>
        <xdr:cNvPr id="1202" name="76385.jpeg"/>
        <xdr:cNvPicPr>
          <a:picLocks/>
        </xdr:cNvPicPr>
      </xdr:nvPicPr>
      <xdr:blipFill>
        <a:blip xmlns:r="http://schemas.openxmlformats.org/officeDocument/2006/relationships" r:embed="rId139" cstate="print"/>
        <a:srcRect l="1956" r="1956"/>
        <a:stretch>
          <a:fillRect/>
        </a:stretch>
      </xdr:blipFill>
      <xdr:spPr bwMode="auto">
        <a:xfrm>
          <a:off x="1171575" y="61121925"/>
          <a:ext cx="1457325" cy="942975"/>
        </a:xfrm>
        <a:prstGeom prst="rect">
          <a:avLst/>
        </a:prstGeom>
        <a:noFill/>
        <a:ln w="12700">
          <a:noFill/>
          <a:miter lim="400000"/>
          <a:headEnd/>
          <a:tailEnd/>
        </a:ln>
      </xdr:spPr>
    </xdr:pic>
    <xdr:clientData/>
  </xdr:twoCellAnchor>
  <xdr:twoCellAnchor>
    <xdr:from>
      <xdr:col>1</xdr:col>
      <xdr:colOff>247650</xdr:colOff>
      <xdr:row>38</xdr:row>
      <xdr:rowOff>228600</xdr:rowOff>
    </xdr:from>
    <xdr:to>
      <xdr:col>1</xdr:col>
      <xdr:colOff>1495425</xdr:colOff>
      <xdr:row>38</xdr:row>
      <xdr:rowOff>1038225</xdr:rowOff>
    </xdr:to>
    <xdr:pic>
      <xdr:nvPicPr>
        <xdr:cNvPr id="1203" name="80695 SITAP_BODRUM RED.jpeg"/>
        <xdr:cNvPicPr>
          <a:picLocks/>
        </xdr:cNvPicPr>
      </xdr:nvPicPr>
      <xdr:blipFill>
        <a:blip xmlns:r="http://schemas.openxmlformats.org/officeDocument/2006/relationships" r:embed="rId127" cstate="print"/>
        <a:srcRect l="108" r="108"/>
        <a:stretch>
          <a:fillRect/>
        </a:stretch>
      </xdr:blipFill>
      <xdr:spPr bwMode="auto">
        <a:xfrm>
          <a:off x="1247775" y="39681150"/>
          <a:ext cx="1247775" cy="809625"/>
        </a:xfrm>
        <a:prstGeom prst="rect">
          <a:avLst/>
        </a:prstGeom>
        <a:noFill/>
        <a:ln w="12700">
          <a:noFill/>
          <a:miter lim="400000"/>
          <a:headEnd/>
          <a:tailEnd/>
        </a:ln>
      </xdr:spPr>
    </xdr:pic>
    <xdr:clientData/>
  </xdr:twoCellAnchor>
  <xdr:twoCellAnchor>
    <xdr:from>
      <xdr:col>1</xdr:col>
      <xdr:colOff>333375</xdr:colOff>
      <xdr:row>107</xdr:row>
      <xdr:rowOff>114300</xdr:rowOff>
    </xdr:from>
    <xdr:to>
      <xdr:col>1</xdr:col>
      <xdr:colOff>1609725</xdr:colOff>
      <xdr:row>107</xdr:row>
      <xdr:rowOff>1019175</xdr:rowOff>
    </xdr:to>
    <xdr:pic>
      <xdr:nvPicPr>
        <xdr:cNvPr id="1204" name="36789 Garda 350 140x200.jpg" descr="36789 Garda 350 140x200.jpg"/>
        <xdr:cNvPicPr>
          <a:picLocks/>
        </xdr:cNvPicPr>
      </xdr:nvPicPr>
      <xdr:blipFill>
        <a:blip xmlns:r="http://schemas.openxmlformats.org/officeDocument/2006/relationships" r:embed="rId146" cstate="print"/>
        <a:srcRect t="1138" b="1112"/>
        <a:stretch>
          <a:fillRect/>
        </a:stretch>
      </xdr:blipFill>
      <xdr:spPr bwMode="auto">
        <a:xfrm>
          <a:off x="1333500" y="113833275"/>
          <a:ext cx="1276350" cy="904875"/>
        </a:xfrm>
        <a:prstGeom prst="rect">
          <a:avLst/>
        </a:prstGeom>
        <a:noFill/>
        <a:ln w="12700">
          <a:noFill/>
          <a:miter lim="400000"/>
          <a:headEnd/>
          <a:tailEnd/>
        </a:ln>
      </xdr:spPr>
    </xdr:pic>
    <xdr:clientData/>
  </xdr:twoCellAnchor>
  <xdr:twoCellAnchor>
    <xdr:from>
      <xdr:col>1</xdr:col>
      <xdr:colOff>352425</xdr:colOff>
      <xdr:row>98</xdr:row>
      <xdr:rowOff>66675</xdr:rowOff>
    </xdr:from>
    <xdr:to>
      <xdr:col>1</xdr:col>
      <xdr:colOff>1628775</xdr:colOff>
      <xdr:row>98</xdr:row>
      <xdr:rowOff>981075</xdr:rowOff>
    </xdr:to>
    <xdr:pic>
      <xdr:nvPicPr>
        <xdr:cNvPr id="1205" name="82904 : 5404-1H97 Ethnic.jpg" descr="82904 : 5404-1H97 Ethnic.jpg"/>
        <xdr:cNvPicPr>
          <a:picLocks/>
        </xdr:cNvPicPr>
      </xdr:nvPicPr>
      <xdr:blipFill>
        <a:blip xmlns:r="http://schemas.openxmlformats.org/officeDocument/2006/relationships" r:embed="rId147" cstate="print"/>
        <a:srcRect l="17542" t="16124" r="17542" b="16124"/>
        <a:stretch>
          <a:fillRect/>
        </a:stretch>
      </xdr:blipFill>
      <xdr:spPr bwMode="auto">
        <a:xfrm>
          <a:off x="1352550" y="104098725"/>
          <a:ext cx="1276350" cy="914400"/>
        </a:xfrm>
        <a:prstGeom prst="rect">
          <a:avLst/>
        </a:prstGeom>
        <a:noFill/>
        <a:ln w="12700">
          <a:noFill/>
          <a:miter lim="400000"/>
          <a:headEnd/>
          <a:tailEnd/>
        </a:ln>
      </xdr:spPr>
    </xdr:pic>
    <xdr:clientData/>
  </xdr:twoCellAnchor>
  <xdr:twoCellAnchor>
    <xdr:from>
      <xdr:col>1</xdr:col>
      <xdr:colOff>295275</xdr:colOff>
      <xdr:row>96</xdr:row>
      <xdr:rowOff>38100</xdr:rowOff>
    </xdr:from>
    <xdr:to>
      <xdr:col>1</xdr:col>
      <xdr:colOff>1571625</xdr:colOff>
      <xdr:row>96</xdr:row>
      <xdr:rowOff>1000125</xdr:rowOff>
    </xdr:to>
    <xdr:pic>
      <xdr:nvPicPr>
        <xdr:cNvPr id="1206" name="82902 : 5404-1H41 Ethnic.jpg" descr="82902 : 5404-1H41 Ethnic.jpg"/>
        <xdr:cNvPicPr>
          <a:picLocks/>
        </xdr:cNvPicPr>
      </xdr:nvPicPr>
      <xdr:blipFill>
        <a:blip xmlns:r="http://schemas.openxmlformats.org/officeDocument/2006/relationships" r:embed="rId148" cstate="print"/>
        <a:srcRect l="17776" t="12695" r="15179" b="14217"/>
        <a:stretch>
          <a:fillRect/>
        </a:stretch>
      </xdr:blipFill>
      <xdr:spPr bwMode="auto">
        <a:xfrm>
          <a:off x="1295400" y="101917500"/>
          <a:ext cx="1276350" cy="962025"/>
        </a:xfrm>
        <a:prstGeom prst="rect">
          <a:avLst/>
        </a:prstGeom>
        <a:noFill/>
        <a:ln w="12700">
          <a:noFill/>
          <a:miter lim="400000"/>
          <a:headEnd/>
          <a:tailEnd/>
        </a:ln>
      </xdr:spPr>
    </xdr:pic>
    <xdr:clientData/>
  </xdr:twoCellAnchor>
  <xdr:twoCellAnchor>
    <xdr:from>
      <xdr:col>1</xdr:col>
      <xdr:colOff>361950</xdr:colOff>
      <xdr:row>110</xdr:row>
      <xdr:rowOff>76200</xdr:rowOff>
    </xdr:from>
    <xdr:to>
      <xdr:col>1</xdr:col>
      <xdr:colOff>1562100</xdr:colOff>
      <xdr:row>110</xdr:row>
      <xdr:rowOff>1009650</xdr:rowOff>
    </xdr:to>
    <xdr:pic>
      <xdr:nvPicPr>
        <xdr:cNvPr id="1207" name="36789 Garda 350 140x200.jpg" descr="36789 Garda 350 140x200.jpg"/>
        <xdr:cNvPicPr>
          <a:picLocks/>
        </xdr:cNvPicPr>
      </xdr:nvPicPr>
      <xdr:blipFill>
        <a:blip xmlns:r="http://schemas.openxmlformats.org/officeDocument/2006/relationships" r:embed="rId149" cstate="print"/>
        <a:srcRect/>
        <a:stretch>
          <a:fillRect/>
        </a:stretch>
      </xdr:blipFill>
      <xdr:spPr bwMode="auto">
        <a:xfrm>
          <a:off x="1362075" y="117024150"/>
          <a:ext cx="1200150" cy="933450"/>
        </a:xfrm>
        <a:prstGeom prst="rect">
          <a:avLst/>
        </a:prstGeom>
        <a:noFill/>
        <a:ln w="12700">
          <a:noFill/>
          <a:miter lim="400000"/>
          <a:headEnd/>
          <a:tailEnd/>
        </a:ln>
      </xdr:spPr>
    </xdr:pic>
    <xdr:clientData/>
  </xdr:twoCellAnchor>
  <xdr:twoCellAnchor>
    <xdr:from>
      <xdr:col>1</xdr:col>
      <xdr:colOff>333375</xdr:colOff>
      <xdr:row>112</xdr:row>
      <xdr:rowOff>9525</xdr:rowOff>
    </xdr:from>
    <xdr:to>
      <xdr:col>1</xdr:col>
      <xdr:colOff>1562100</xdr:colOff>
      <xdr:row>112</xdr:row>
      <xdr:rowOff>981075</xdr:rowOff>
    </xdr:to>
    <xdr:pic>
      <xdr:nvPicPr>
        <xdr:cNvPr id="1208" name="36789 Garda 350 140x200.jpg" descr="36789 Garda 350 140x200.jpg"/>
        <xdr:cNvPicPr>
          <a:picLocks/>
        </xdr:cNvPicPr>
      </xdr:nvPicPr>
      <xdr:blipFill>
        <a:blip xmlns:r="http://schemas.openxmlformats.org/officeDocument/2006/relationships" r:embed="rId150" cstate="print"/>
        <a:srcRect/>
        <a:stretch>
          <a:fillRect/>
        </a:stretch>
      </xdr:blipFill>
      <xdr:spPr bwMode="auto">
        <a:xfrm>
          <a:off x="1333500" y="119110125"/>
          <a:ext cx="1228725" cy="971550"/>
        </a:xfrm>
        <a:prstGeom prst="rect">
          <a:avLst/>
        </a:prstGeom>
        <a:noFill/>
        <a:ln w="12700">
          <a:noFill/>
          <a:miter lim="400000"/>
          <a:headEnd/>
          <a:tailEnd/>
        </a:ln>
      </xdr:spPr>
    </xdr:pic>
    <xdr:clientData/>
  </xdr:twoCellAnchor>
  <xdr:twoCellAnchor>
    <xdr:from>
      <xdr:col>1</xdr:col>
      <xdr:colOff>180975</xdr:colOff>
      <xdr:row>115</xdr:row>
      <xdr:rowOff>114300</xdr:rowOff>
    </xdr:from>
    <xdr:to>
      <xdr:col>1</xdr:col>
      <xdr:colOff>1647825</xdr:colOff>
      <xdr:row>115</xdr:row>
      <xdr:rowOff>1019175</xdr:rowOff>
    </xdr:to>
    <xdr:pic>
      <xdr:nvPicPr>
        <xdr:cNvPr id="1209" name="36789 Garda 350 140x200.jpg" descr="36789 Garda 350 140x200.jpg"/>
        <xdr:cNvPicPr>
          <a:picLocks/>
        </xdr:cNvPicPr>
      </xdr:nvPicPr>
      <xdr:blipFill>
        <a:blip xmlns:r="http://schemas.openxmlformats.org/officeDocument/2006/relationships" r:embed="rId151" cstate="print"/>
        <a:srcRect t="4128" b="4128"/>
        <a:stretch>
          <a:fillRect/>
        </a:stretch>
      </xdr:blipFill>
      <xdr:spPr bwMode="auto">
        <a:xfrm>
          <a:off x="1181100" y="122443875"/>
          <a:ext cx="1466850" cy="904875"/>
        </a:xfrm>
        <a:prstGeom prst="rect">
          <a:avLst/>
        </a:prstGeom>
        <a:noFill/>
        <a:ln w="12700">
          <a:noFill/>
          <a:miter lim="400000"/>
          <a:headEnd/>
          <a:tailEnd/>
        </a:ln>
      </xdr:spPr>
    </xdr:pic>
    <xdr:clientData/>
  </xdr:twoCellAnchor>
  <xdr:twoCellAnchor>
    <xdr:from>
      <xdr:col>1</xdr:col>
      <xdr:colOff>209550</xdr:colOff>
      <xdr:row>116</xdr:row>
      <xdr:rowOff>114300</xdr:rowOff>
    </xdr:from>
    <xdr:to>
      <xdr:col>1</xdr:col>
      <xdr:colOff>1666875</xdr:colOff>
      <xdr:row>116</xdr:row>
      <xdr:rowOff>1019175</xdr:rowOff>
    </xdr:to>
    <xdr:pic>
      <xdr:nvPicPr>
        <xdr:cNvPr id="1210" name="36789 Garda 350 140x200.jpg" descr="36789 Garda 350 140x200.jpg"/>
        <xdr:cNvPicPr>
          <a:picLocks/>
        </xdr:cNvPicPr>
      </xdr:nvPicPr>
      <xdr:blipFill>
        <a:blip xmlns:r="http://schemas.openxmlformats.org/officeDocument/2006/relationships" r:embed="rId151" cstate="print"/>
        <a:srcRect t="4128" b="4128"/>
        <a:stretch>
          <a:fillRect/>
        </a:stretch>
      </xdr:blipFill>
      <xdr:spPr bwMode="auto">
        <a:xfrm>
          <a:off x="1209675" y="123520200"/>
          <a:ext cx="1457325" cy="904875"/>
        </a:xfrm>
        <a:prstGeom prst="rect">
          <a:avLst/>
        </a:prstGeom>
        <a:noFill/>
        <a:ln w="12700">
          <a:noFill/>
          <a:miter lim="400000"/>
          <a:headEnd/>
          <a:tailEnd/>
        </a:ln>
      </xdr:spPr>
    </xdr:pic>
    <xdr:clientData/>
  </xdr:twoCellAnchor>
  <xdr:twoCellAnchor>
    <xdr:from>
      <xdr:col>1</xdr:col>
      <xdr:colOff>238125</xdr:colOff>
      <xdr:row>117</xdr:row>
      <xdr:rowOff>28575</xdr:rowOff>
    </xdr:from>
    <xdr:to>
      <xdr:col>1</xdr:col>
      <xdr:colOff>1524000</xdr:colOff>
      <xdr:row>117</xdr:row>
      <xdr:rowOff>1019175</xdr:rowOff>
    </xdr:to>
    <xdr:pic>
      <xdr:nvPicPr>
        <xdr:cNvPr id="1211" name="36789 Garda 350 140x200.jpg" descr="36789 Garda 350 140x200.jpg"/>
        <xdr:cNvPicPr>
          <a:picLocks/>
        </xdr:cNvPicPr>
      </xdr:nvPicPr>
      <xdr:blipFill>
        <a:blip xmlns:r="http://schemas.openxmlformats.org/officeDocument/2006/relationships" r:embed="rId152" cstate="print"/>
        <a:srcRect/>
        <a:stretch>
          <a:fillRect/>
        </a:stretch>
      </xdr:blipFill>
      <xdr:spPr bwMode="auto">
        <a:xfrm>
          <a:off x="1238250" y="124510800"/>
          <a:ext cx="1285875" cy="990600"/>
        </a:xfrm>
        <a:prstGeom prst="rect">
          <a:avLst/>
        </a:prstGeom>
        <a:noFill/>
        <a:ln w="12700">
          <a:noFill/>
          <a:miter lim="400000"/>
          <a:headEnd/>
          <a:tailEnd/>
        </a:ln>
      </xdr:spPr>
    </xdr:pic>
    <xdr:clientData/>
  </xdr:twoCellAnchor>
  <xdr:twoCellAnchor>
    <xdr:from>
      <xdr:col>1</xdr:col>
      <xdr:colOff>247650</xdr:colOff>
      <xdr:row>118</xdr:row>
      <xdr:rowOff>1066800</xdr:rowOff>
    </xdr:from>
    <xdr:to>
      <xdr:col>1</xdr:col>
      <xdr:colOff>1514475</xdr:colOff>
      <xdr:row>119</xdr:row>
      <xdr:rowOff>981075</xdr:rowOff>
    </xdr:to>
    <xdr:pic>
      <xdr:nvPicPr>
        <xdr:cNvPr id="1212" name="36789 Garda 350 140x200.jpg" descr="36789 Garda 350 140x200.jpg"/>
        <xdr:cNvPicPr>
          <a:picLocks/>
        </xdr:cNvPicPr>
      </xdr:nvPicPr>
      <xdr:blipFill>
        <a:blip xmlns:r="http://schemas.openxmlformats.org/officeDocument/2006/relationships" r:embed="rId153" cstate="print"/>
        <a:srcRect/>
        <a:stretch>
          <a:fillRect/>
        </a:stretch>
      </xdr:blipFill>
      <xdr:spPr bwMode="auto">
        <a:xfrm>
          <a:off x="1247775" y="126625350"/>
          <a:ext cx="1266825" cy="990600"/>
        </a:xfrm>
        <a:prstGeom prst="rect">
          <a:avLst/>
        </a:prstGeom>
        <a:noFill/>
        <a:ln w="12700">
          <a:noFill/>
          <a:miter lim="400000"/>
          <a:headEnd/>
          <a:tailEnd/>
        </a:ln>
      </xdr:spPr>
    </xdr:pic>
    <xdr:clientData/>
  </xdr:twoCellAnchor>
  <xdr:twoCellAnchor>
    <xdr:from>
      <xdr:col>1</xdr:col>
      <xdr:colOff>247650</xdr:colOff>
      <xdr:row>120</xdr:row>
      <xdr:rowOff>95250</xdr:rowOff>
    </xdr:from>
    <xdr:to>
      <xdr:col>1</xdr:col>
      <xdr:colOff>1514475</xdr:colOff>
      <xdr:row>120</xdr:row>
      <xdr:rowOff>1076325</xdr:rowOff>
    </xdr:to>
    <xdr:pic>
      <xdr:nvPicPr>
        <xdr:cNvPr id="1213" name="36789 Garda 350 140x200.jpg" descr="36789 Garda 350 140x200.jpg"/>
        <xdr:cNvPicPr>
          <a:picLocks/>
        </xdr:cNvPicPr>
      </xdr:nvPicPr>
      <xdr:blipFill>
        <a:blip xmlns:r="http://schemas.openxmlformats.org/officeDocument/2006/relationships" r:embed="rId153" cstate="print"/>
        <a:srcRect/>
        <a:stretch>
          <a:fillRect/>
        </a:stretch>
      </xdr:blipFill>
      <xdr:spPr bwMode="auto">
        <a:xfrm>
          <a:off x="1247775" y="127806450"/>
          <a:ext cx="1266825" cy="981075"/>
        </a:xfrm>
        <a:prstGeom prst="rect">
          <a:avLst/>
        </a:prstGeom>
        <a:noFill/>
        <a:ln w="12700">
          <a:noFill/>
          <a:miter lim="400000"/>
          <a:headEnd/>
          <a:tailEnd/>
        </a:ln>
      </xdr:spPr>
    </xdr:pic>
    <xdr:clientData/>
  </xdr:twoCellAnchor>
  <xdr:twoCellAnchor>
    <xdr:from>
      <xdr:col>1</xdr:col>
      <xdr:colOff>142875</xdr:colOff>
      <xdr:row>122</xdr:row>
      <xdr:rowOff>57150</xdr:rowOff>
    </xdr:from>
    <xdr:to>
      <xdr:col>1</xdr:col>
      <xdr:colOff>1600200</xdr:colOff>
      <xdr:row>122</xdr:row>
      <xdr:rowOff>962025</xdr:rowOff>
    </xdr:to>
    <xdr:pic>
      <xdr:nvPicPr>
        <xdr:cNvPr id="1214" name="36789 Garda 350 140x200.jpg" descr="36789 Garda 350 140x200.jpg"/>
        <xdr:cNvPicPr>
          <a:picLocks/>
        </xdr:cNvPicPr>
      </xdr:nvPicPr>
      <xdr:blipFill>
        <a:blip xmlns:r="http://schemas.openxmlformats.org/officeDocument/2006/relationships" r:embed="rId154" cstate="print"/>
        <a:srcRect t="3468" b="3468"/>
        <a:stretch>
          <a:fillRect/>
        </a:stretch>
      </xdr:blipFill>
      <xdr:spPr bwMode="auto">
        <a:xfrm>
          <a:off x="1143000" y="129921000"/>
          <a:ext cx="1457325" cy="904875"/>
        </a:xfrm>
        <a:prstGeom prst="rect">
          <a:avLst/>
        </a:prstGeom>
        <a:noFill/>
        <a:ln w="12700">
          <a:noFill/>
          <a:miter lim="400000"/>
          <a:headEnd/>
          <a:tailEnd/>
        </a:ln>
      </xdr:spPr>
    </xdr:pic>
    <xdr:clientData/>
  </xdr:twoCellAnchor>
  <xdr:twoCellAnchor>
    <xdr:from>
      <xdr:col>1</xdr:col>
      <xdr:colOff>133350</xdr:colOff>
      <xdr:row>123</xdr:row>
      <xdr:rowOff>104775</xdr:rowOff>
    </xdr:from>
    <xdr:to>
      <xdr:col>1</xdr:col>
      <xdr:colOff>1590675</xdr:colOff>
      <xdr:row>123</xdr:row>
      <xdr:rowOff>1009650</xdr:rowOff>
    </xdr:to>
    <xdr:pic>
      <xdr:nvPicPr>
        <xdr:cNvPr id="1215" name="36789 Garda 350 140x200.jpg" descr="36789 Garda 350 140x200.jpg"/>
        <xdr:cNvPicPr>
          <a:picLocks/>
        </xdr:cNvPicPr>
      </xdr:nvPicPr>
      <xdr:blipFill>
        <a:blip xmlns:r="http://schemas.openxmlformats.org/officeDocument/2006/relationships" r:embed="rId154" cstate="print"/>
        <a:srcRect t="3468" b="3468"/>
        <a:stretch>
          <a:fillRect/>
        </a:stretch>
      </xdr:blipFill>
      <xdr:spPr bwMode="auto">
        <a:xfrm>
          <a:off x="1133475" y="131044950"/>
          <a:ext cx="1457325" cy="904875"/>
        </a:xfrm>
        <a:prstGeom prst="rect">
          <a:avLst/>
        </a:prstGeom>
        <a:noFill/>
        <a:ln w="12700">
          <a:noFill/>
          <a:miter lim="400000"/>
          <a:headEnd/>
          <a:tailEnd/>
        </a:ln>
      </xdr:spPr>
    </xdr:pic>
    <xdr:clientData/>
  </xdr:twoCellAnchor>
  <xdr:twoCellAnchor>
    <xdr:from>
      <xdr:col>1</xdr:col>
      <xdr:colOff>142875</xdr:colOff>
      <xdr:row>124</xdr:row>
      <xdr:rowOff>76200</xdr:rowOff>
    </xdr:from>
    <xdr:to>
      <xdr:col>1</xdr:col>
      <xdr:colOff>1600200</xdr:colOff>
      <xdr:row>124</xdr:row>
      <xdr:rowOff>981075</xdr:rowOff>
    </xdr:to>
    <xdr:pic>
      <xdr:nvPicPr>
        <xdr:cNvPr id="1216" name="36789 Garda 350 140x200.jpg" descr="36789 Garda 350 140x200.jpg"/>
        <xdr:cNvPicPr>
          <a:picLocks/>
        </xdr:cNvPicPr>
      </xdr:nvPicPr>
      <xdr:blipFill>
        <a:blip xmlns:r="http://schemas.openxmlformats.org/officeDocument/2006/relationships" r:embed="rId155" cstate="print"/>
        <a:srcRect t="4477" b="4477"/>
        <a:stretch>
          <a:fillRect/>
        </a:stretch>
      </xdr:blipFill>
      <xdr:spPr bwMode="auto">
        <a:xfrm>
          <a:off x="1143000" y="132092700"/>
          <a:ext cx="1457325" cy="904875"/>
        </a:xfrm>
        <a:prstGeom prst="rect">
          <a:avLst/>
        </a:prstGeom>
        <a:noFill/>
        <a:ln w="12700">
          <a:noFill/>
          <a:miter lim="400000"/>
          <a:headEnd/>
          <a:tailEnd/>
        </a:ln>
      </xdr:spPr>
    </xdr:pic>
    <xdr:clientData/>
  </xdr:twoCellAnchor>
  <xdr:twoCellAnchor>
    <xdr:from>
      <xdr:col>1</xdr:col>
      <xdr:colOff>123825</xdr:colOff>
      <xdr:row>125</xdr:row>
      <xdr:rowOff>85725</xdr:rowOff>
    </xdr:from>
    <xdr:to>
      <xdr:col>1</xdr:col>
      <xdr:colOff>1581150</xdr:colOff>
      <xdr:row>125</xdr:row>
      <xdr:rowOff>990600</xdr:rowOff>
    </xdr:to>
    <xdr:pic>
      <xdr:nvPicPr>
        <xdr:cNvPr id="1217" name="36789 Garda 350 140x200.jpg" descr="36789 Garda 350 140x200.jpg"/>
        <xdr:cNvPicPr>
          <a:picLocks/>
        </xdr:cNvPicPr>
      </xdr:nvPicPr>
      <xdr:blipFill>
        <a:blip xmlns:r="http://schemas.openxmlformats.org/officeDocument/2006/relationships" r:embed="rId156" cstate="print"/>
        <a:srcRect t="1062" b="1062"/>
        <a:stretch>
          <a:fillRect/>
        </a:stretch>
      </xdr:blipFill>
      <xdr:spPr bwMode="auto">
        <a:xfrm>
          <a:off x="1123950" y="133178550"/>
          <a:ext cx="1457325" cy="904875"/>
        </a:xfrm>
        <a:prstGeom prst="rect">
          <a:avLst/>
        </a:prstGeom>
        <a:noFill/>
        <a:ln w="12700">
          <a:noFill/>
          <a:miter lim="400000"/>
          <a:headEnd/>
          <a:tailEnd/>
        </a:ln>
      </xdr:spPr>
    </xdr:pic>
    <xdr:clientData/>
  </xdr:twoCellAnchor>
  <xdr:twoCellAnchor>
    <xdr:from>
      <xdr:col>1</xdr:col>
      <xdr:colOff>361950</xdr:colOff>
      <xdr:row>111</xdr:row>
      <xdr:rowOff>76200</xdr:rowOff>
    </xdr:from>
    <xdr:to>
      <xdr:col>1</xdr:col>
      <xdr:colOff>1562100</xdr:colOff>
      <xdr:row>111</xdr:row>
      <xdr:rowOff>1009650</xdr:rowOff>
    </xdr:to>
    <xdr:pic>
      <xdr:nvPicPr>
        <xdr:cNvPr id="1218" name="36789 Garda 350 140x200.jpg" descr="36789 Garda 350 140x200.jpg"/>
        <xdr:cNvPicPr>
          <a:picLocks/>
        </xdr:cNvPicPr>
      </xdr:nvPicPr>
      <xdr:blipFill>
        <a:blip xmlns:r="http://schemas.openxmlformats.org/officeDocument/2006/relationships" r:embed="rId149" cstate="print"/>
        <a:srcRect/>
        <a:stretch>
          <a:fillRect/>
        </a:stretch>
      </xdr:blipFill>
      <xdr:spPr bwMode="auto">
        <a:xfrm>
          <a:off x="1362075" y="118100475"/>
          <a:ext cx="1200150" cy="933450"/>
        </a:xfrm>
        <a:prstGeom prst="rect">
          <a:avLst/>
        </a:prstGeom>
        <a:noFill/>
        <a:ln w="12700">
          <a:noFill/>
          <a:miter lim="400000"/>
          <a:headEnd/>
          <a:tailEnd/>
        </a:ln>
      </xdr:spPr>
    </xdr:pic>
    <xdr:clientData/>
  </xdr:twoCellAnchor>
  <xdr:twoCellAnchor>
    <xdr:from>
      <xdr:col>1</xdr:col>
      <xdr:colOff>342900</xdr:colOff>
      <xdr:row>113</xdr:row>
      <xdr:rowOff>66675</xdr:rowOff>
    </xdr:from>
    <xdr:to>
      <xdr:col>1</xdr:col>
      <xdr:colOff>1571625</xdr:colOff>
      <xdr:row>113</xdr:row>
      <xdr:rowOff>1038225</xdr:rowOff>
    </xdr:to>
    <xdr:pic>
      <xdr:nvPicPr>
        <xdr:cNvPr id="1219" name="36789 Garda 350 140x200.jpg" descr="36789 Garda 350 140x200.jpg"/>
        <xdr:cNvPicPr>
          <a:picLocks/>
        </xdr:cNvPicPr>
      </xdr:nvPicPr>
      <xdr:blipFill>
        <a:blip xmlns:r="http://schemas.openxmlformats.org/officeDocument/2006/relationships" r:embed="rId150" cstate="print"/>
        <a:srcRect/>
        <a:stretch>
          <a:fillRect/>
        </a:stretch>
      </xdr:blipFill>
      <xdr:spPr bwMode="auto">
        <a:xfrm>
          <a:off x="1343025" y="120243600"/>
          <a:ext cx="1228725" cy="971550"/>
        </a:xfrm>
        <a:prstGeom prst="rect">
          <a:avLst/>
        </a:prstGeom>
        <a:noFill/>
        <a:ln w="12700">
          <a:noFill/>
          <a:miter lim="400000"/>
          <a:headEnd/>
          <a:tailEnd/>
        </a:ln>
      </xdr:spPr>
    </xdr:pic>
    <xdr:clientData/>
  </xdr:twoCellAnchor>
  <xdr:twoCellAnchor>
    <xdr:from>
      <xdr:col>1</xdr:col>
      <xdr:colOff>323850</xdr:colOff>
      <xdr:row>279</xdr:row>
      <xdr:rowOff>66675</xdr:rowOff>
    </xdr:from>
    <xdr:to>
      <xdr:col>1</xdr:col>
      <xdr:colOff>1533525</xdr:colOff>
      <xdr:row>279</xdr:row>
      <xdr:rowOff>971550</xdr:rowOff>
    </xdr:to>
    <xdr:pic>
      <xdr:nvPicPr>
        <xdr:cNvPr id="1220" name="34310 JUMBO ORANGE copia.jpg" descr="34310 JUMBO ORANGE copia.jpg"/>
        <xdr:cNvPicPr>
          <a:picLocks/>
        </xdr:cNvPicPr>
      </xdr:nvPicPr>
      <xdr:blipFill>
        <a:blip xmlns:r="http://schemas.openxmlformats.org/officeDocument/2006/relationships" r:embed="rId157" cstate="print"/>
        <a:srcRect t="1884" b="1881"/>
        <a:stretch>
          <a:fillRect/>
        </a:stretch>
      </xdr:blipFill>
      <xdr:spPr bwMode="auto">
        <a:xfrm>
          <a:off x="1323975" y="298913550"/>
          <a:ext cx="1209675" cy="904875"/>
        </a:xfrm>
        <a:prstGeom prst="rect">
          <a:avLst/>
        </a:prstGeom>
        <a:noFill/>
        <a:ln w="12700">
          <a:noFill/>
          <a:miter lim="400000"/>
          <a:headEnd/>
          <a:tailEnd/>
        </a:ln>
      </xdr:spPr>
    </xdr:pic>
    <xdr:clientData/>
  </xdr:twoCellAnchor>
  <xdr:twoCellAnchor>
    <xdr:from>
      <xdr:col>1</xdr:col>
      <xdr:colOff>352425</xdr:colOff>
      <xdr:row>286</xdr:row>
      <xdr:rowOff>180975</xdr:rowOff>
    </xdr:from>
    <xdr:to>
      <xdr:col>1</xdr:col>
      <xdr:colOff>1466850</xdr:colOff>
      <xdr:row>286</xdr:row>
      <xdr:rowOff>942975</xdr:rowOff>
    </xdr:to>
    <xdr:pic>
      <xdr:nvPicPr>
        <xdr:cNvPr id="1221" name="image33.jpeg" descr="image33.jpeg"/>
        <xdr:cNvPicPr>
          <a:picLocks/>
        </xdr:cNvPicPr>
      </xdr:nvPicPr>
      <xdr:blipFill>
        <a:blip xmlns:r="http://schemas.openxmlformats.org/officeDocument/2006/relationships" r:embed="rId158" cstate="print"/>
        <a:srcRect t="407" b="407"/>
        <a:stretch>
          <a:fillRect/>
        </a:stretch>
      </xdr:blipFill>
      <xdr:spPr bwMode="auto">
        <a:xfrm>
          <a:off x="1352550" y="306562125"/>
          <a:ext cx="1114425" cy="762000"/>
        </a:xfrm>
        <a:prstGeom prst="rect">
          <a:avLst/>
        </a:prstGeom>
        <a:noFill/>
        <a:ln w="12700">
          <a:noFill/>
          <a:miter lim="400000"/>
          <a:headEnd/>
          <a:tailEnd/>
        </a:ln>
      </xdr:spPr>
    </xdr:pic>
    <xdr:clientData/>
  </xdr:twoCellAnchor>
  <xdr:twoCellAnchor>
    <xdr:from>
      <xdr:col>1</xdr:col>
      <xdr:colOff>400050</xdr:colOff>
      <xdr:row>292</xdr:row>
      <xdr:rowOff>266700</xdr:rowOff>
    </xdr:from>
    <xdr:to>
      <xdr:col>1</xdr:col>
      <xdr:colOff>1257300</xdr:colOff>
      <xdr:row>292</xdr:row>
      <xdr:rowOff>952500</xdr:rowOff>
    </xdr:to>
    <xdr:pic>
      <xdr:nvPicPr>
        <xdr:cNvPr id="1222" name="image37.jpeg" descr="image37.jpeg"/>
        <xdr:cNvPicPr>
          <a:picLocks/>
        </xdr:cNvPicPr>
      </xdr:nvPicPr>
      <xdr:blipFill>
        <a:blip xmlns:r="http://schemas.openxmlformats.org/officeDocument/2006/relationships" r:embed="rId159" cstate="print"/>
        <a:srcRect/>
        <a:stretch>
          <a:fillRect/>
        </a:stretch>
      </xdr:blipFill>
      <xdr:spPr bwMode="auto">
        <a:xfrm>
          <a:off x="1400175" y="313105800"/>
          <a:ext cx="857250" cy="685800"/>
        </a:xfrm>
        <a:prstGeom prst="rect">
          <a:avLst/>
        </a:prstGeom>
        <a:noFill/>
        <a:ln w="12700">
          <a:noFill/>
          <a:miter lim="400000"/>
          <a:headEnd/>
          <a:tailEnd/>
        </a:ln>
      </xdr:spPr>
    </xdr:pic>
    <xdr:clientData/>
  </xdr:twoCellAnchor>
  <xdr:twoCellAnchor>
    <xdr:from>
      <xdr:col>1</xdr:col>
      <xdr:colOff>323850</xdr:colOff>
      <xdr:row>97</xdr:row>
      <xdr:rowOff>38100</xdr:rowOff>
    </xdr:from>
    <xdr:to>
      <xdr:col>1</xdr:col>
      <xdr:colOff>1600200</xdr:colOff>
      <xdr:row>97</xdr:row>
      <xdr:rowOff>1000125</xdr:rowOff>
    </xdr:to>
    <xdr:pic>
      <xdr:nvPicPr>
        <xdr:cNvPr id="1223" name="82902 : 5404-1H41 Ethnic.jpg" descr="82902 : 5404-1H41 Ethnic.jpg"/>
        <xdr:cNvPicPr>
          <a:picLocks/>
        </xdr:cNvPicPr>
      </xdr:nvPicPr>
      <xdr:blipFill>
        <a:blip xmlns:r="http://schemas.openxmlformats.org/officeDocument/2006/relationships" r:embed="rId148" cstate="print"/>
        <a:srcRect l="17776" t="12695" r="15179" b="14217"/>
        <a:stretch>
          <a:fillRect/>
        </a:stretch>
      </xdr:blipFill>
      <xdr:spPr bwMode="auto">
        <a:xfrm>
          <a:off x="1323975" y="102993825"/>
          <a:ext cx="1276350" cy="962025"/>
        </a:xfrm>
        <a:prstGeom prst="rect">
          <a:avLst/>
        </a:prstGeom>
        <a:noFill/>
        <a:ln w="12700">
          <a:noFill/>
          <a:miter lim="400000"/>
          <a:headEnd/>
          <a:tailEnd/>
        </a:ln>
      </xdr:spPr>
    </xdr:pic>
    <xdr:clientData/>
  </xdr:twoCellAnchor>
  <xdr:twoCellAnchor>
    <xdr:from>
      <xdr:col>1</xdr:col>
      <xdr:colOff>342900</xdr:colOff>
      <xdr:row>99</xdr:row>
      <xdr:rowOff>95250</xdr:rowOff>
    </xdr:from>
    <xdr:to>
      <xdr:col>1</xdr:col>
      <xdr:colOff>1609725</xdr:colOff>
      <xdr:row>99</xdr:row>
      <xdr:rowOff>1009650</xdr:rowOff>
    </xdr:to>
    <xdr:pic>
      <xdr:nvPicPr>
        <xdr:cNvPr id="1224" name="82904 : 5404-1H97 Ethnic.jpg" descr="82904 : 5404-1H97 Ethnic.jpg"/>
        <xdr:cNvPicPr>
          <a:picLocks/>
        </xdr:cNvPicPr>
      </xdr:nvPicPr>
      <xdr:blipFill>
        <a:blip xmlns:r="http://schemas.openxmlformats.org/officeDocument/2006/relationships" r:embed="rId147" cstate="print"/>
        <a:srcRect l="17542" t="16124" r="17542" b="16124"/>
        <a:stretch>
          <a:fillRect/>
        </a:stretch>
      </xdr:blipFill>
      <xdr:spPr bwMode="auto">
        <a:xfrm>
          <a:off x="1343025" y="105203625"/>
          <a:ext cx="1266825" cy="914400"/>
        </a:xfrm>
        <a:prstGeom prst="rect">
          <a:avLst/>
        </a:prstGeom>
        <a:noFill/>
        <a:ln w="12700">
          <a:noFill/>
          <a:miter lim="400000"/>
          <a:headEnd/>
          <a:tailEnd/>
        </a:ln>
      </xdr:spPr>
    </xdr:pic>
    <xdr:clientData/>
  </xdr:twoCellAnchor>
  <xdr:twoCellAnchor>
    <xdr:from>
      <xdr:col>1</xdr:col>
      <xdr:colOff>495300</xdr:colOff>
      <xdr:row>68</xdr:row>
      <xdr:rowOff>447675</xdr:rowOff>
    </xdr:from>
    <xdr:to>
      <xdr:col>1</xdr:col>
      <xdr:colOff>1362075</xdr:colOff>
      <xdr:row>68</xdr:row>
      <xdr:rowOff>962025</xdr:rowOff>
    </xdr:to>
    <xdr:pic>
      <xdr:nvPicPr>
        <xdr:cNvPr id="1225" name="82613 Sitap_Vintage Ecrù.jpeg"/>
        <xdr:cNvPicPr>
          <a:picLocks/>
        </xdr:cNvPicPr>
      </xdr:nvPicPr>
      <xdr:blipFill>
        <a:blip xmlns:r="http://schemas.openxmlformats.org/officeDocument/2006/relationships" r:embed="rId160" cstate="print"/>
        <a:srcRect/>
        <a:stretch>
          <a:fillRect/>
        </a:stretch>
      </xdr:blipFill>
      <xdr:spPr bwMode="auto">
        <a:xfrm>
          <a:off x="1495425" y="72189975"/>
          <a:ext cx="866775" cy="514350"/>
        </a:xfrm>
        <a:prstGeom prst="rect">
          <a:avLst/>
        </a:prstGeom>
        <a:noFill/>
        <a:ln w="12700">
          <a:noFill/>
          <a:miter lim="400000"/>
          <a:headEnd/>
          <a:tailEnd/>
        </a:ln>
      </xdr:spPr>
    </xdr:pic>
    <xdr:clientData/>
  </xdr:twoCellAnchor>
  <xdr:twoCellAnchor>
    <xdr:from>
      <xdr:col>1</xdr:col>
      <xdr:colOff>266700</xdr:colOff>
      <xdr:row>222</xdr:row>
      <xdr:rowOff>142875</xdr:rowOff>
    </xdr:from>
    <xdr:to>
      <xdr:col>1</xdr:col>
      <xdr:colOff>1628775</xdr:colOff>
      <xdr:row>222</xdr:row>
      <xdr:rowOff>1019175</xdr:rowOff>
    </xdr:to>
    <xdr:pic>
      <xdr:nvPicPr>
        <xdr:cNvPr id="1226" name="83012.jpeg"/>
        <xdr:cNvPicPr>
          <a:picLocks/>
        </xdr:cNvPicPr>
      </xdr:nvPicPr>
      <xdr:blipFill>
        <a:blip xmlns:r="http://schemas.openxmlformats.org/officeDocument/2006/relationships" r:embed="rId161" cstate="print"/>
        <a:srcRect t="4845" b="4845"/>
        <a:stretch>
          <a:fillRect/>
        </a:stretch>
      </xdr:blipFill>
      <xdr:spPr bwMode="auto">
        <a:xfrm>
          <a:off x="1266825" y="237639225"/>
          <a:ext cx="1362075" cy="876300"/>
        </a:xfrm>
        <a:prstGeom prst="rect">
          <a:avLst/>
        </a:prstGeom>
        <a:noFill/>
        <a:ln w="12700">
          <a:noFill/>
          <a:miter lim="400000"/>
          <a:headEnd/>
          <a:tailEnd/>
        </a:ln>
      </xdr:spPr>
    </xdr:pic>
    <xdr:clientData/>
  </xdr:twoCellAnchor>
  <xdr:twoCellAnchor>
    <xdr:from>
      <xdr:col>1</xdr:col>
      <xdr:colOff>266700</xdr:colOff>
      <xdr:row>164</xdr:row>
      <xdr:rowOff>114300</xdr:rowOff>
    </xdr:from>
    <xdr:to>
      <xdr:col>1</xdr:col>
      <xdr:colOff>1609725</xdr:colOff>
      <xdr:row>164</xdr:row>
      <xdr:rowOff>990600</xdr:rowOff>
    </xdr:to>
    <xdr:pic>
      <xdr:nvPicPr>
        <xdr:cNvPr id="1227" name="78436 MILANO NUT BROWN_SITAP.jpeg"/>
        <xdr:cNvPicPr>
          <a:picLocks/>
        </xdr:cNvPicPr>
      </xdr:nvPicPr>
      <xdr:blipFill>
        <a:blip xmlns:r="http://schemas.openxmlformats.org/officeDocument/2006/relationships" r:embed="rId162" cstate="print"/>
        <a:srcRect t="1074" b="1074"/>
        <a:stretch>
          <a:fillRect/>
        </a:stretch>
      </xdr:blipFill>
      <xdr:spPr bwMode="auto">
        <a:xfrm>
          <a:off x="1266825" y="175183800"/>
          <a:ext cx="1343025" cy="876300"/>
        </a:xfrm>
        <a:prstGeom prst="rect">
          <a:avLst/>
        </a:prstGeom>
        <a:noFill/>
        <a:ln w="12700">
          <a:noFill/>
          <a:miter lim="400000"/>
          <a:headEnd/>
          <a:tailEnd/>
        </a:ln>
      </xdr:spPr>
    </xdr:pic>
    <xdr:clientData/>
  </xdr:twoCellAnchor>
  <xdr:twoCellAnchor>
    <xdr:from>
      <xdr:col>1</xdr:col>
      <xdr:colOff>123825</xdr:colOff>
      <xdr:row>165</xdr:row>
      <xdr:rowOff>85725</xdr:rowOff>
    </xdr:from>
    <xdr:to>
      <xdr:col>1</xdr:col>
      <xdr:colOff>1638300</xdr:colOff>
      <xdr:row>165</xdr:row>
      <xdr:rowOff>1066800</xdr:rowOff>
    </xdr:to>
    <xdr:pic>
      <xdr:nvPicPr>
        <xdr:cNvPr id="1228" name="78438 MILANO OLD ROSE_SITAP.jpeg"/>
        <xdr:cNvPicPr>
          <a:picLocks/>
        </xdr:cNvPicPr>
      </xdr:nvPicPr>
      <xdr:blipFill>
        <a:blip xmlns:r="http://schemas.openxmlformats.org/officeDocument/2006/relationships" r:embed="rId163" cstate="print"/>
        <a:srcRect t="8383" r="7187" b="8383"/>
        <a:stretch>
          <a:fillRect/>
        </a:stretch>
      </xdr:blipFill>
      <xdr:spPr bwMode="auto">
        <a:xfrm>
          <a:off x="1123950" y="176231550"/>
          <a:ext cx="1514475" cy="981075"/>
        </a:xfrm>
        <a:prstGeom prst="rect">
          <a:avLst/>
        </a:prstGeom>
        <a:noFill/>
        <a:ln w="12700">
          <a:noFill/>
          <a:miter lim="400000"/>
          <a:headEnd/>
          <a:tailEnd/>
        </a:ln>
      </xdr:spPr>
    </xdr:pic>
    <xdr:clientData/>
  </xdr:twoCellAnchor>
  <xdr:twoCellAnchor>
    <xdr:from>
      <xdr:col>1</xdr:col>
      <xdr:colOff>276225</xdr:colOff>
      <xdr:row>163</xdr:row>
      <xdr:rowOff>104775</xdr:rowOff>
    </xdr:from>
    <xdr:to>
      <xdr:col>1</xdr:col>
      <xdr:colOff>1571625</xdr:colOff>
      <xdr:row>163</xdr:row>
      <xdr:rowOff>981075</xdr:rowOff>
    </xdr:to>
    <xdr:pic>
      <xdr:nvPicPr>
        <xdr:cNvPr id="1229" name="Sitap_Milano Coral.jpeg"/>
        <xdr:cNvPicPr>
          <a:picLocks/>
        </xdr:cNvPicPr>
      </xdr:nvPicPr>
      <xdr:blipFill>
        <a:blip xmlns:r="http://schemas.openxmlformats.org/officeDocument/2006/relationships" r:embed="rId164" cstate="print"/>
        <a:srcRect/>
        <a:stretch>
          <a:fillRect/>
        </a:stretch>
      </xdr:blipFill>
      <xdr:spPr bwMode="auto">
        <a:xfrm>
          <a:off x="1276350" y="174097950"/>
          <a:ext cx="1295400" cy="876300"/>
        </a:xfrm>
        <a:prstGeom prst="rect">
          <a:avLst/>
        </a:prstGeom>
        <a:noFill/>
        <a:ln w="12700">
          <a:noFill/>
          <a:miter lim="400000"/>
          <a:headEnd/>
          <a:tailEnd/>
        </a:ln>
      </xdr:spPr>
    </xdr:pic>
    <xdr:clientData/>
  </xdr:twoCellAnchor>
  <xdr:twoCellAnchor>
    <xdr:from>
      <xdr:col>1</xdr:col>
      <xdr:colOff>247650</xdr:colOff>
      <xdr:row>29</xdr:row>
      <xdr:rowOff>152400</xdr:rowOff>
    </xdr:from>
    <xdr:to>
      <xdr:col>1</xdr:col>
      <xdr:colOff>1543050</xdr:colOff>
      <xdr:row>29</xdr:row>
      <xdr:rowOff>1028700</xdr:rowOff>
    </xdr:to>
    <xdr:pic>
      <xdr:nvPicPr>
        <xdr:cNvPr id="1230" name="82849 82850 Sitap_Malika.jpeg"/>
        <xdr:cNvPicPr>
          <a:picLocks/>
        </xdr:cNvPicPr>
      </xdr:nvPicPr>
      <xdr:blipFill>
        <a:blip xmlns:r="http://schemas.openxmlformats.org/officeDocument/2006/relationships" r:embed="rId165" cstate="print"/>
        <a:srcRect/>
        <a:stretch>
          <a:fillRect/>
        </a:stretch>
      </xdr:blipFill>
      <xdr:spPr bwMode="auto">
        <a:xfrm>
          <a:off x="1247775" y="29918025"/>
          <a:ext cx="1295400" cy="876300"/>
        </a:xfrm>
        <a:prstGeom prst="rect">
          <a:avLst/>
        </a:prstGeom>
        <a:noFill/>
        <a:ln w="12700">
          <a:noFill/>
          <a:miter lim="400000"/>
          <a:headEnd/>
          <a:tailEnd/>
        </a:ln>
      </xdr:spPr>
    </xdr:pic>
    <xdr:clientData/>
  </xdr:twoCellAnchor>
  <xdr:twoCellAnchor>
    <xdr:from>
      <xdr:col>1</xdr:col>
      <xdr:colOff>247650</xdr:colOff>
      <xdr:row>28</xdr:row>
      <xdr:rowOff>209550</xdr:rowOff>
    </xdr:from>
    <xdr:to>
      <xdr:col>1</xdr:col>
      <xdr:colOff>1552575</xdr:colOff>
      <xdr:row>29</xdr:row>
      <xdr:rowOff>0</xdr:rowOff>
    </xdr:to>
    <xdr:pic>
      <xdr:nvPicPr>
        <xdr:cNvPr id="1231" name="82849 82850 Sitap_Malika.jpeg"/>
        <xdr:cNvPicPr>
          <a:picLocks/>
        </xdr:cNvPicPr>
      </xdr:nvPicPr>
      <xdr:blipFill>
        <a:blip xmlns:r="http://schemas.openxmlformats.org/officeDocument/2006/relationships" r:embed="rId165" cstate="print"/>
        <a:srcRect/>
        <a:stretch>
          <a:fillRect/>
        </a:stretch>
      </xdr:blipFill>
      <xdr:spPr bwMode="auto">
        <a:xfrm>
          <a:off x="1247775" y="28898850"/>
          <a:ext cx="1304925" cy="866775"/>
        </a:xfrm>
        <a:prstGeom prst="rect">
          <a:avLst/>
        </a:prstGeom>
        <a:noFill/>
        <a:ln w="12700">
          <a:noFill/>
          <a:miter lim="400000"/>
          <a:headEnd/>
          <a:tailEnd/>
        </a:ln>
      </xdr:spPr>
    </xdr:pic>
    <xdr:clientData/>
  </xdr:twoCellAnchor>
  <xdr:twoCellAnchor>
    <xdr:from>
      <xdr:col>1</xdr:col>
      <xdr:colOff>285750</xdr:colOff>
      <xdr:row>2</xdr:row>
      <xdr:rowOff>152400</xdr:rowOff>
    </xdr:from>
    <xdr:to>
      <xdr:col>1</xdr:col>
      <xdr:colOff>1590675</xdr:colOff>
      <xdr:row>2</xdr:row>
      <xdr:rowOff>1028700</xdr:rowOff>
    </xdr:to>
    <xdr:pic>
      <xdr:nvPicPr>
        <xdr:cNvPr id="1232" name="78502 sultan kilim 50multi170x240.jpeg"/>
        <xdr:cNvPicPr>
          <a:picLocks/>
        </xdr:cNvPicPr>
      </xdr:nvPicPr>
      <xdr:blipFill>
        <a:blip xmlns:r="http://schemas.openxmlformats.org/officeDocument/2006/relationships" r:embed="rId166" cstate="print"/>
        <a:srcRect/>
        <a:stretch>
          <a:fillRect/>
        </a:stretch>
      </xdr:blipFill>
      <xdr:spPr bwMode="auto">
        <a:xfrm>
          <a:off x="1285875" y="857250"/>
          <a:ext cx="1304925" cy="876300"/>
        </a:xfrm>
        <a:prstGeom prst="rect">
          <a:avLst/>
        </a:prstGeom>
        <a:noFill/>
        <a:ln w="12700">
          <a:noFill/>
          <a:miter lim="400000"/>
          <a:headEnd/>
          <a:tailEnd/>
        </a:ln>
      </xdr:spPr>
    </xdr:pic>
    <xdr:clientData/>
  </xdr:twoCellAnchor>
  <xdr:twoCellAnchor>
    <xdr:from>
      <xdr:col>1</xdr:col>
      <xdr:colOff>323850</xdr:colOff>
      <xdr:row>3</xdr:row>
      <xdr:rowOff>142875</xdr:rowOff>
    </xdr:from>
    <xdr:to>
      <xdr:col>1</xdr:col>
      <xdr:colOff>1562100</xdr:colOff>
      <xdr:row>3</xdr:row>
      <xdr:rowOff>1009650</xdr:rowOff>
    </xdr:to>
    <xdr:pic>
      <xdr:nvPicPr>
        <xdr:cNvPr id="1233" name="78509 sultan kilim 60multi140x200.jpeg"/>
        <xdr:cNvPicPr>
          <a:picLocks/>
        </xdr:cNvPicPr>
      </xdr:nvPicPr>
      <xdr:blipFill>
        <a:blip xmlns:r="http://schemas.openxmlformats.org/officeDocument/2006/relationships" r:embed="rId167" cstate="print"/>
        <a:srcRect/>
        <a:stretch>
          <a:fillRect/>
        </a:stretch>
      </xdr:blipFill>
      <xdr:spPr bwMode="auto">
        <a:xfrm>
          <a:off x="1323975" y="1924050"/>
          <a:ext cx="1238250" cy="866775"/>
        </a:xfrm>
        <a:prstGeom prst="rect">
          <a:avLst/>
        </a:prstGeom>
        <a:noFill/>
        <a:ln w="12700">
          <a:noFill/>
          <a:miter lim="400000"/>
          <a:headEnd/>
          <a:tailEnd/>
        </a:ln>
      </xdr:spPr>
    </xdr:pic>
    <xdr:clientData/>
  </xdr:twoCellAnchor>
  <xdr:twoCellAnchor>
    <xdr:from>
      <xdr:col>1</xdr:col>
      <xdr:colOff>257175</xdr:colOff>
      <xdr:row>4</xdr:row>
      <xdr:rowOff>57150</xdr:rowOff>
    </xdr:from>
    <xdr:to>
      <xdr:col>1</xdr:col>
      <xdr:colOff>1600200</xdr:colOff>
      <xdr:row>4</xdr:row>
      <xdr:rowOff>990600</xdr:rowOff>
    </xdr:to>
    <xdr:pic>
      <xdr:nvPicPr>
        <xdr:cNvPr id="1234" name="78503 sultan kilim 60multi170x240.jpeg"/>
        <xdr:cNvPicPr>
          <a:picLocks/>
        </xdr:cNvPicPr>
      </xdr:nvPicPr>
      <xdr:blipFill>
        <a:blip xmlns:r="http://schemas.openxmlformats.org/officeDocument/2006/relationships" r:embed="rId168" cstate="print"/>
        <a:srcRect/>
        <a:stretch>
          <a:fillRect/>
        </a:stretch>
      </xdr:blipFill>
      <xdr:spPr bwMode="auto">
        <a:xfrm>
          <a:off x="1257300" y="2914650"/>
          <a:ext cx="1343025" cy="933450"/>
        </a:xfrm>
        <a:prstGeom prst="rect">
          <a:avLst/>
        </a:prstGeom>
        <a:noFill/>
        <a:ln w="12700">
          <a:noFill/>
          <a:miter lim="400000"/>
          <a:headEnd/>
          <a:tailEnd/>
        </a:ln>
      </xdr:spPr>
    </xdr:pic>
    <xdr:clientData/>
  </xdr:twoCellAnchor>
  <xdr:twoCellAnchor>
    <xdr:from>
      <xdr:col>1</xdr:col>
      <xdr:colOff>161925</xdr:colOff>
      <xdr:row>61</xdr:row>
      <xdr:rowOff>76200</xdr:rowOff>
    </xdr:from>
    <xdr:to>
      <xdr:col>1</xdr:col>
      <xdr:colOff>1619250</xdr:colOff>
      <xdr:row>61</xdr:row>
      <xdr:rowOff>1019175</xdr:rowOff>
    </xdr:to>
    <xdr:pic>
      <xdr:nvPicPr>
        <xdr:cNvPr id="1235" name="76550.jpeg"/>
        <xdr:cNvPicPr>
          <a:picLocks/>
        </xdr:cNvPicPr>
      </xdr:nvPicPr>
      <xdr:blipFill>
        <a:blip xmlns:r="http://schemas.openxmlformats.org/officeDocument/2006/relationships" r:embed="rId145" cstate="print"/>
        <a:srcRect l="1962" r="1962"/>
        <a:stretch>
          <a:fillRect/>
        </a:stretch>
      </xdr:blipFill>
      <xdr:spPr bwMode="auto">
        <a:xfrm>
          <a:off x="1162050" y="64284225"/>
          <a:ext cx="1457325" cy="942975"/>
        </a:xfrm>
        <a:prstGeom prst="rect">
          <a:avLst/>
        </a:prstGeom>
        <a:noFill/>
        <a:ln w="12700">
          <a:noFill/>
          <a:miter lim="400000"/>
          <a:headEnd/>
          <a:tailEnd/>
        </a:ln>
      </xdr:spPr>
    </xdr:pic>
    <xdr:clientData/>
  </xdr:twoCellAnchor>
  <xdr:twoCellAnchor>
    <xdr:from>
      <xdr:col>1</xdr:col>
      <xdr:colOff>238125</xdr:colOff>
      <xdr:row>118</xdr:row>
      <xdr:rowOff>19050</xdr:rowOff>
    </xdr:from>
    <xdr:to>
      <xdr:col>1</xdr:col>
      <xdr:colOff>1533525</xdr:colOff>
      <xdr:row>118</xdr:row>
      <xdr:rowOff>1009650</xdr:rowOff>
    </xdr:to>
    <xdr:pic>
      <xdr:nvPicPr>
        <xdr:cNvPr id="1236" name="36789 Garda 350 140x200.jpg" descr="36789 Garda 350 140x200.jpg"/>
        <xdr:cNvPicPr>
          <a:picLocks/>
        </xdr:cNvPicPr>
      </xdr:nvPicPr>
      <xdr:blipFill>
        <a:blip xmlns:r="http://schemas.openxmlformats.org/officeDocument/2006/relationships" r:embed="rId152" cstate="print"/>
        <a:srcRect/>
        <a:stretch>
          <a:fillRect/>
        </a:stretch>
      </xdr:blipFill>
      <xdr:spPr bwMode="auto">
        <a:xfrm>
          <a:off x="1238250" y="125577600"/>
          <a:ext cx="1295400" cy="990600"/>
        </a:xfrm>
        <a:prstGeom prst="rect">
          <a:avLst/>
        </a:prstGeom>
        <a:noFill/>
        <a:ln w="12700">
          <a:noFill/>
          <a:miter lim="400000"/>
          <a:headEnd/>
          <a:tailEnd/>
        </a:ln>
      </xdr:spPr>
    </xdr:pic>
    <xdr:clientData/>
  </xdr:twoCellAnchor>
  <xdr:twoCellAnchor>
    <xdr:from>
      <xdr:col>1</xdr:col>
      <xdr:colOff>400050</xdr:colOff>
      <xdr:row>289</xdr:row>
      <xdr:rowOff>238125</xdr:rowOff>
    </xdr:from>
    <xdr:to>
      <xdr:col>1</xdr:col>
      <xdr:colOff>1447800</xdr:colOff>
      <xdr:row>289</xdr:row>
      <xdr:rowOff>857250</xdr:rowOff>
    </xdr:to>
    <xdr:pic>
      <xdr:nvPicPr>
        <xdr:cNvPr id="1237" name="image37.jpeg" descr="image37.jpeg"/>
        <xdr:cNvPicPr>
          <a:picLocks/>
        </xdr:cNvPicPr>
      </xdr:nvPicPr>
      <xdr:blipFill>
        <a:blip xmlns:r="http://schemas.openxmlformats.org/officeDocument/2006/relationships" r:embed="rId73" cstate="print"/>
        <a:srcRect/>
        <a:stretch>
          <a:fillRect/>
        </a:stretch>
      </xdr:blipFill>
      <xdr:spPr bwMode="auto">
        <a:xfrm>
          <a:off x="1400175" y="309848250"/>
          <a:ext cx="1047750" cy="619125"/>
        </a:xfrm>
        <a:prstGeom prst="rect">
          <a:avLst/>
        </a:prstGeom>
        <a:noFill/>
        <a:ln w="12700">
          <a:noFill/>
          <a:miter lim="400000"/>
          <a:headEnd/>
          <a:tailEnd/>
        </a:ln>
      </xdr:spPr>
    </xdr:pic>
    <xdr:clientData/>
  </xdr:twoCellAnchor>
  <xdr:twoCellAnchor editAs="oneCell">
    <xdr:from>
      <xdr:col>1</xdr:col>
      <xdr:colOff>371475</xdr:colOff>
      <xdr:row>291</xdr:row>
      <xdr:rowOff>133350</xdr:rowOff>
    </xdr:from>
    <xdr:to>
      <xdr:col>1</xdr:col>
      <xdr:colOff>1238250</xdr:colOff>
      <xdr:row>291</xdr:row>
      <xdr:rowOff>971550</xdr:rowOff>
    </xdr:to>
    <xdr:pic>
      <xdr:nvPicPr>
        <xdr:cNvPr id="1238" name="Immagine 447"/>
        <xdr:cNvPicPr>
          <a:picLocks noChangeArrowheads="1"/>
        </xdr:cNvPicPr>
      </xdr:nvPicPr>
      <xdr:blipFill>
        <a:blip xmlns:r="http://schemas.openxmlformats.org/officeDocument/2006/relationships" r:embed="rId169" cstate="print"/>
        <a:srcRect/>
        <a:stretch>
          <a:fillRect/>
        </a:stretch>
      </xdr:blipFill>
      <xdr:spPr bwMode="auto">
        <a:xfrm>
          <a:off x="1371600" y="311896125"/>
          <a:ext cx="866775" cy="838200"/>
        </a:xfrm>
        <a:prstGeom prst="rect">
          <a:avLst/>
        </a:prstGeom>
        <a:noFill/>
        <a:ln w="9525">
          <a:noFill/>
          <a:miter lim="800000"/>
          <a:headEnd/>
          <a:tailEnd/>
        </a:ln>
      </xdr:spPr>
    </xdr:pic>
    <xdr:clientData/>
  </xdr:twoCellAnchor>
  <xdr:twoCellAnchor>
    <xdr:from>
      <xdr:col>1</xdr:col>
      <xdr:colOff>323850</xdr:colOff>
      <xdr:row>287</xdr:row>
      <xdr:rowOff>219075</xdr:rowOff>
    </xdr:from>
    <xdr:to>
      <xdr:col>1</xdr:col>
      <xdr:colOff>1447800</xdr:colOff>
      <xdr:row>287</xdr:row>
      <xdr:rowOff>1019175</xdr:rowOff>
    </xdr:to>
    <xdr:pic>
      <xdr:nvPicPr>
        <xdr:cNvPr id="1239" name="image37.jpeg" descr="image37.jpeg"/>
        <xdr:cNvPicPr>
          <a:picLocks/>
        </xdr:cNvPicPr>
      </xdr:nvPicPr>
      <xdr:blipFill>
        <a:blip xmlns:r="http://schemas.openxmlformats.org/officeDocument/2006/relationships" r:embed="rId75" cstate="print"/>
        <a:srcRect/>
        <a:stretch>
          <a:fillRect/>
        </a:stretch>
      </xdr:blipFill>
      <xdr:spPr bwMode="auto">
        <a:xfrm>
          <a:off x="1323975" y="307676550"/>
          <a:ext cx="1123950" cy="800100"/>
        </a:xfrm>
        <a:prstGeom prst="rect">
          <a:avLst/>
        </a:prstGeom>
        <a:noFill/>
        <a:ln w="12700">
          <a:noFill/>
          <a:miter lim="400000"/>
          <a:headEnd/>
          <a:tailEnd/>
        </a:ln>
      </xdr:spPr>
    </xdr:pic>
    <xdr:clientData/>
  </xdr:twoCellAnchor>
  <xdr:twoCellAnchor>
    <xdr:from>
      <xdr:col>1</xdr:col>
      <xdr:colOff>285750</xdr:colOff>
      <xdr:row>284</xdr:row>
      <xdr:rowOff>133350</xdr:rowOff>
    </xdr:from>
    <xdr:to>
      <xdr:col>1</xdr:col>
      <xdr:colOff>1400175</xdr:colOff>
      <xdr:row>284</xdr:row>
      <xdr:rowOff>895350</xdr:rowOff>
    </xdr:to>
    <xdr:pic>
      <xdr:nvPicPr>
        <xdr:cNvPr id="1240" name="image31.jpeg" descr="image31.jpeg"/>
        <xdr:cNvPicPr>
          <a:picLocks/>
        </xdr:cNvPicPr>
      </xdr:nvPicPr>
      <xdr:blipFill>
        <a:blip xmlns:r="http://schemas.openxmlformats.org/officeDocument/2006/relationships" r:embed="rId74" cstate="print"/>
        <a:srcRect t="98" b="95"/>
        <a:stretch>
          <a:fillRect/>
        </a:stretch>
      </xdr:blipFill>
      <xdr:spPr bwMode="auto">
        <a:xfrm>
          <a:off x="1285875" y="304361850"/>
          <a:ext cx="1114425" cy="762000"/>
        </a:xfrm>
        <a:prstGeom prst="rect">
          <a:avLst/>
        </a:prstGeom>
        <a:noFill/>
        <a:ln w="12700">
          <a:noFill/>
          <a:miter lim="400000"/>
          <a:headEnd/>
          <a:tailEnd/>
        </a:ln>
      </xdr:spPr>
    </xdr:pic>
    <xdr:clientData/>
  </xdr:twoCellAnchor>
  <xdr:twoCellAnchor editAs="oneCell">
    <xdr:from>
      <xdr:col>1</xdr:col>
      <xdr:colOff>304800</xdr:colOff>
      <xdr:row>285</xdr:row>
      <xdr:rowOff>123825</xdr:rowOff>
    </xdr:from>
    <xdr:to>
      <xdr:col>1</xdr:col>
      <xdr:colOff>1504950</xdr:colOff>
      <xdr:row>285</xdr:row>
      <xdr:rowOff>971550</xdr:rowOff>
    </xdr:to>
    <xdr:pic>
      <xdr:nvPicPr>
        <xdr:cNvPr id="1241" name="Immagine 472"/>
        <xdr:cNvPicPr>
          <a:picLocks noChangeArrowheads="1"/>
        </xdr:cNvPicPr>
      </xdr:nvPicPr>
      <xdr:blipFill>
        <a:blip xmlns:r="http://schemas.openxmlformats.org/officeDocument/2006/relationships" r:embed="rId170" cstate="print"/>
        <a:srcRect/>
        <a:stretch>
          <a:fillRect/>
        </a:stretch>
      </xdr:blipFill>
      <xdr:spPr bwMode="auto">
        <a:xfrm>
          <a:off x="1304925" y="305428650"/>
          <a:ext cx="1200150" cy="847725"/>
        </a:xfrm>
        <a:prstGeom prst="rect">
          <a:avLst/>
        </a:prstGeom>
        <a:noFill/>
        <a:ln w="9525">
          <a:noFill/>
          <a:miter lim="800000"/>
          <a:headEnd/>
          <a:tailEnd/>
        </a:ln>
      </xdr:spPr>
    </xdr:pic>
    <xdr:clientData/>
  </xdr:twoCellAnchor>
  <xdr:twoCellAnchor editAs="oneCell">
    <xdr:from>
      <xdr:col>1</xdr:col>
      <xdr:colOff>323850</xdr:colOff>
      <xdr:row>282</xdr:row>
      <xdr:rowOff>219075</xdr:rowOff>
    </xdr:from>
    <xdr:to>
      <xdr:col>1</xdr:col>
      <xdr:colOff>1428750</xdr:colOff>
      <xdr:row>282</xdr:row>
      <xdr:rowOff>990600</xdr:rowOff>
    </xdr:to>
    <xdr:pic>
      <xdr:nvPicPr>
        <xdr:cNvPr id="1242" name="Immagine 479"/>
        <xdr:cNvPicPr>
          <a:picLocks noChangeArrowheads="1"/>
        </xdr:cNvPicPr>
      </xdr:nvPicPr>
      <xdr:blipFill>
        <a:blip xmlns:r="http://schemas.openxmlformats.org/officeDocument/2006/relationships" r:embed="rId171" cstate="print"/>
        <a:srcRect/>
        <a:stretch>
          <a:fillRect/>
        </a:stretch>
      </xdr:blipFill>
      <xdr:spPr bwMode="auto">
        <a:xfrm>
          <a:off x="1323975" y="302294925"/>
          <a:ext cx="1104900" cy="771525"/>
        </a:xfrm>
        <a:prstGeom prst="rect">
          <a:avLst/>
        </a:prstGeom>
        <a:noFill/>
        <a:ln w="9525">
          <a:noFill/>
          <a:miter lim="800000"/>
          <a:headEnd/>
          <a:tailEnd/>
        </a:ln>
      </xdr:spPr>
    </xdr:pic>
    <xdr:clientData/>
  </xdr:twoCellAnchor>
  <xdr:twoCellAnchor>
    <xdr:from>
      <xdr:col>1</xdr:col>
      <xdr:colOff>285750</xdr:colOff>
      <xdr:row>280</xdr:row>
      <xdr:rowOff>209550</xdr:rowOff>
    </xdr:from>
    <xdr:to>
      <xdr:col>1</xdr:col>
      <xdr:colOff>1466850</xdr:colOff>
      <xdr:row>280</xdr:row>
      <xdr:rowOff>895350</xdr:rowOff>
    </xdr:to>
    <xdr:pic>
      <xdr:nvPicPr>
        <xdr:cNvPr id="1243" name="34306 JUMBO WHITE .jpg" descr="34306 JUMBO WHITE .jpg"/>
        <xdr:cNvPicPr>
          <a:picLocks/>
        </xdr:cNvPicPr>
      </xdr:nvPicPr>
      <xdr:blipFill>
        <a:blip xmlns:r="http://schemas.openxmlformats.org/officeDocument/2006/relationships" r:embed="rId77" cstate="print"/>
        <a:srcRect t="1884" b="1884"/>
        <a:stretch>
          <a:fillRect/>
        </a:stretch>
      </xdr:blipFill>
      <xdr:spPr bwMode="auto">
        <a:xfrm>
          <a:off x="1285875" y="300132750"/>
          <a:ext cx="1181100" cy="685800"/>
        </a:xfrm>
        <a:prstGeom prst="rect">
          <a:avLst/>
        </a:prstGeom>
        <a:noFill/>
        <a:ln w="12700">
          <a:noFill/>
          <a:miter lim="400000"/>
          <a:headEnd/>
          <a:tailEnd/>
        </a:ln>
      </xdr:spPr>
    </xdr:pic>
    <xdr:clientData/>
  </xdr:twoCellAnchor>
  <xdr:twoCellAnchor editAs="oneCell">
    <xdr:from>
      <xdr:col>1</xdr:col>
      <xdr:colOff>447675</xdr:colOff>
      <xdr:row>267</xdr:row>
      <xdr:rowOff>133350</xdr:rowOff>
    </xdr:from>
    <xdr:to>
      <xdr:col>1</xdr:col>
      <xdr:colOff>1504950</xdr:colOff>
      <xdr:row>267</xdr:row>
      <xdr:rowOff>923925</xdr:rowOff>
    </xdr:to>
    <xdr:pic>
      <xdr:nvPicPr>
        <xdr:cNvPr id="1244" name="Immagine 493"/>
        <xdr:cNvPicPr>
          <a:picLocks noChangeArrowheads="1"/>
        </xdr:cNvPicPr>
      </xdr:nvPicPr>
      <xdr:blipFill>
        <a:blip xmlns:r="http://schemas.openxmlformats.org/officeDocument/2006/relationships" r:embed="rId172" cstate="print"/>
        <a:srcRect/>
        <a:stretch>
          <a:fillRect/>
        </a:stretch>
      </xdr:blipFill>
      <xdr:spPr bwMode="auto">
        <a:xfrm>
          <a:off x="1447800" y="286064325"/>
          <a:ext cx="1057275" cy="790575"/>
        </a:xfrm>
        <a:prstGeom prst="rect">
          <a:avLst/>
        </a:prstGeom>
        <a:noFill/>
        <a:ln w="9525">
          <a:noFill/>
          <a:miter lim="800000"/>
          <a:headEnd/>
          <a:tailEnd/>
        </a:ln>
      </xdr:spPr>
    </xdr:pic>
    <xdr:clientData/>
  </xdr:twoCellAnchor>
  <xdr:twoCellAnchor editAs="oneCell">
    <xdr:from>
      <xdr:col>1</xdr:col>
      <xdr:colOff>476250</xdr:colOff>
      <xdr:row>268</xdr:row>
      <xdr:rowOff>238125</xdr:rowOff>
    </xdr:from>
    <xdr:to>
      <xdr:col>1</xdr:col>
      <xdr:colOff>1514475</xdr:colOff>
      <xdr:row>268</xdr:row>
      <xdr:rowOff>981075</xdr:rowOff>
    </xdr:to>
    <xdr:pic>
      <xdr:nvPicPr>
        <xdr:cNvPr id="1245" name="Immagine 496"/>
        <xdr:cNvPicPr>
          <a:picLocks noChangeArrowheads="1"/>
        </xdr:cNvPicPr>
      </xdr:nvPicPr>
      <xdr:blipFill>
        <a:blip xmlns:r="http://schemas.openxmlformats.org/officeDocument/2006/relationships" r:embed="rId173" cstate="print"/>
        <a:srcRect/>
        <a:stretch>
          <a:fillRect/>
        </a:stretch>
      </xdr:blipFill>
      <xdr:spPr bwMode="auto">
        <a:xfrm>
          <a:off x="1476375" y="287245425"/>
          <a:ext cx="1038225" cy="742950"/>
        </a:xfrm>
        <a:prstGeom prst="rect">
          <a:avLst/>
        </a:prstGeom>
        <a:noFill/>
        <a:ln w="9525">
          <a:noFill/>
          <a:miter lim="800000"/>
          <a:headEnd/>
          <a:tailEnd/>
        </a:ln>
      </xdr:spPr>
    </xdr:pic>
    <xdr:clientData/>
  </xdr:twoCellAnchor>
  <xdr:twoCellAnchor>
    <xdr:from>
      <xdr:col>1</xdr:col>
      <xdr:colOff>381000</xdr:colOff>
      <xdr:row>261</xdr:row>
      <xdr:rowOff>76200</xdr:rowOff>
    </xdr:from>
    <xdr:to>
      <xdr:col>1</xdr:col>
      <xdr:colOff>1581150</xdr:colOff>
      <xdr:row>261</xdr:row>
      <xdr:rowOff>981075</xdr:rowOff>
    </xdr:to>
    <xdr:pic>
      <xdr:nvPicPr>
        <xdr:cNvPr id="1246" name="71510 - 8022353715105- GLAM SAPHIRE.jpg" descr="71510 - 8022353715105- GLAM SAPHIRE.jpg"/>
        <xdr:cNvPicPr>
          <a:picLocks/>
        </xdr:cNvPicPr>
      </xdr:nvPicPr>
      <xdr:blipFill>
        <a:blip xmlns:r="http://schemas.openxmlformats.org/officeDocument/2006/relationships" r:embed="rId56" cstate="print"/>
        <a:srcRect/>
        <a:stretch>
          <a:fillRect/>
        </a:stretch>
      </xdr:blipFill>
      <xdr:spPr bwMode="auto">
        <a:xfrm>
          <a:off x="1381125" y="279549225"/>
          <a:ext cx="1200150" cy="904875"/>
        </a:xfrm>
        <a:prstGeom prst="rect">
          <a:avLst/>
        </a:prstGeom>
        <a:noFill/>
        <a:ln w="12700">
          <a:noFill/>
          <a:miter lim="400000"/>
          <a:headEnd/>
          <a:tailEnd/>
        </a:ln>
      </xdr:spPr>
    </xdr:pic>
    <xdr:clientData/>
  </xdr:twoCellAnchor>
  <xdr:twoCellAnchor editAs="oneCell">
    <xdr:from>
      <xdr:col>1</xdr:col>
      <xdr:colOff>381000</xdr:colOff>
      <xdr:row>264</xdr:row>
      <xdr:rowOff>114300</xdr:rowOff>
    </xdr:from>
    <xdr:to>
      <xdr:col>1</xdr:col>
      <xdr:colOff>1590675</xdr:colOff>
      <xdr:row>264</xdr:row>
      <xdr:rowOff>1047750</xdr:rowOff>
    </xdr:to>
    <xdr:pic>
      <xdr:nvPicPr>
        <xdr:cNvPr id="1247" name="Immagine 498"/>
        <xdr:cNvPicPr>
          <a:picLocks noChangeArrowheads="1"/>
        </xdr:cNvPicPr>
      </xdr:nvPicPr>
      <xdr:blipFill>
        <a:blip xmlns:r="http://schemas.openxmlformats.org/officeDocument/2006/relationships" r:embed="rId174" cstate="print"/>
        <a:srcRect/>
        <a:stretch>
          <a:fillRect/>
        </a:stretch>
      </xdr:blipFill>
      <xdr:spPr bwMode="auto">
        <a:xfrm>
          <a:off x="1381125" y="282816300"/>
          <a:ext cx="1209675" cy="933450"/>
        </a:xfrm>
        <a:prstGeom prst="rect">
          <a:avLst/>
        </a:prstGeom>
        <a:noFill/>
        <a:ln w="9525">
          <a:noFill/>
          <a:miter lim="800000"/>
          <a:headEnd/>
          <a:tailEnd/>
        </a:ln>
      </xdr:spPr>
    </xdr:pic>
    <xdr:clientData/>
  </xdr:twoCellAnchor>
  <xdr:twoCellAnchor editAs="oneCell">
    <xdr:from>
      <xdr:col>1</xdr:col>
      <xdr:colOff>361950</xdr:colOff>
      <xdr:row>265</xdr:row>
      <xdr:rowOff>104775</xdr:rowOff>
    </xdr:from>
    <xdr:to>
      <xdr:col>1</xdr:col>
      <xdr:colOff>1571625</xdr:colOff>
      <xdr:row>265</xdr:row>
      <xdr:rowOff>1038225</xdr:rowOff>
    </xdr:to>
    <xdr:pic>
      <xdr:nvPicPr>
        <xdr:cNvPr id="1248" name="Immagine 499"/>
        <xdr:cNvPicPr>
          <a:picLocks noChangeArrowheads="1"/>
        </xdr:cNvPicPr>
      </xdr:nvPicPr>
      <xdr:blipFill>
        <a:blip xmlns:r="http://schemas.openxmlformats.org/officeDocument/2006/relationships" r:embed="rId174" cstate="print"/>
        <a:srcRect/>
        <a:stretch>
          <a:fillRect/>
        </a:stretch>
      </xdr:blipFill>
      <xdr:spPr bwMode="auto">
        <a:xfrm>
          <a:off x="1362075" y="283883100"/>
          <a:ext cx="1209675" cy="933450"/>
        </a:xfrm>
        <a:prstGeom prst="rect">
          <a:avLst/>
        </a:prstGeom>
        <a:noFill/>
        <a:ln w="9525">
          <a:noFill/>
          <a:miter lim="800000"/>
          <a:headEnd/>
          <a:tailEnd/>
        </a:ln>
      </xdr:spPr>
    </xdr:pic>
    <xdr:clientData/>
  </xdr:twoCellAnchor>
  <xdr:twoCellAnchor editAs="oneCell">
    <xdr:from>
      <xdr:col>1</xdr:col>
      <xdr:colOff>523875</xdr:colOff>
      <xdr:row>259</xdr:row>
      <xdr:rowOff>209550</xdr:rowOff>
    </xdr:from>
    <xdr:to>
      <xdr:col>1</xdr:col>
      <xdr:colOff>1504950</xdr:colOff>
      <xdr:row>259</xdr:row>
      <xdr:rowOff>942975</xdr:rowOff>
    </xdr:to>
    <xdr:pic>
      <xdr:nvPicPr>
        <xdr:cNvPr id="1249" name="Immagine 500"/>
        <xdr:cNvPicPr>
          <a:picLocks noChangeArrowheads="1"/>
        </xdr:cNvPicPr>
      </xdr:nvPicPr>
      <xdr:blipFill>
        <a:blip xmlns:r="http://schemas.openxmlformats.org/officeDocument/2006/relationships" r:embed="rId175" cstate="print"/>
        <a:srcRect/>
        <a:stretch>
          <a:fillRect/>
        </a:stretch>
      </xdr:blipFill>
      <xdr:spPr bwMode="auto">
        <a:xfrm>
          <a:off x="1524000" y="277529925"/>
          <a:ext cx="981075" cy="733425"/>
        </a:xfrm>
        <a:prstGeom prst="rect">
          <a:avLst/>
        </a:prstGeom>
        <a:noFill/>
        <a:ln w="9525">
          <a:noFill/>
          <a:miter lim="800000"/>
          <a:headEnd/>
          <a:tailEnd/>
        </a:ln>
      </xdr:spPr>
    </xdr:pic>
    <xdr:clientData/>
  </xdr:twoCellAnchor>
  <xdr:twoCellAnchor editAs="oneCell">
    <xdr:from>
      <xdr:col>1</xdr:col>
      <xdr:colOff>514350</xdr:colOff>
      <xdr:row>258</xdr:row>
      <xdr:rowOff>200025</xdr:rowOff>
    </xdr:from>
    <xdr:to>
      <xdr:col>1</xdr:col>
      <xdr:colOff>1495425</xdr:colOff>
      <xdr:row>258</xdr:row>
      <xdr:rowOff>933450</xdr:rowOff>
    </xdr:to>
    <xdr:pic>
      <xdr:nvPicPr>
        <xdr:cNvPr id="1250" name="Immagine 501"/>
        <xdr:cNvPicPr>
          <a:picLocks noChangeArrowheads="1"/>
        </xdr:cNvPicPr>
      </xdr:nvPicPr>
      <xdr:blipFill>
        <a:blip xmlns:r="http://schemas.openxmlformats.org/officeDocument/2006/relationships" r:embed="rId175" cstate="print"/>
        <a:srcRect/>
        <a:stretch>
          <a:fillRect/>
        </a:stretch>
      </xdr:blipFill>
      <xdr:spPr bwMode="auto">
        <a:xfrm>
          <a:off x="1514475" y="276444075"/>
          <a:ext cx="981075" cy="733425"/>
        </a:xfrm>
        <a:prstGeom prst="rect">
          <a:avLst/>
        </a:prstGeom>
        <a:noFill/>
        <a:ln w="9525">
          <a:noFill/>
          <a:miter lim="800000"/>
          <a:headEnd/>
          <a:tailEnd/>
        </a:ln>
      </xdr:spPr>
    </xdr:pic>
    <xdr:clientData/>
  </xdr:twoCellAnchor>
  <xdr:twoCellAnchor editAs="oneCell">
    <xdr:from>
      <xdr:col>1</xdr:col>
      <xdr:colOff>533400</xdr:colOff>
      <xdr:row>257</xdr:row>
      <xdr:rowOff>171450</xdr:rowOff>
    </xdr:from>
    <xdr:to>
      <xdr:col>1</xdr:col>
      <xdr:colOff>1514475</xdr:colOff>
      <xdr:row>257</xdr:row>
      <xdr:rowOff>904875</xdr:rowOff>
    </xdr:to>
    <xdr:pic>
      <xdr:nvPicPr>
        <xdr:cNvPr id="1251" name="Immagine 502"/>
        <xdr:cNvPicPr>
          <a:picLocks noChangeArrowheads="1"/>
        </xdr:cNvPicPr>
      </xdr:nvPicPr>
      <xdr:blipFill>
        <a:blip xmlns:r="http://schemas.openxmlformats.org/officeDocument/2006/relationships" r:embed="rId175" cstate="print"/>
        <a:srcRect/>
        <a:stretch>
          <a:fillRect/>
        </a:stretch>
      </xdr:blipFill>
      <xdr:spPr bwMode="auto">
        <a:xfrm>
          <a:off x="1533525" y="275339175"/>
          <a:ext cx="981075" cy="733425"/>
        </a:xfrm>
        <a:prstGeom prst="rect">
          <a:avLst/>
        </a:prstGeom>
        <a:noFill/>
        <a:ln w="9525">
          <a:noFill/>
          <a:miter lim="800000"/>
          <a:headEnd/>
          <a:tailEnd/>
        </a:ln>
      </xdr:spPr>
    </xdr:pic>
    <xdr:clientData/>
  </xdr:twoCellAnchor>
  <xdr:twoCellAnchor editAs="oneCell">
    <xdr:from>
      <xdr:col>1</xdr:col>
      <xdr:colOff>476250</xdr:colOff>
      <xdr:row>256</xdr:row>
      <xdr:rowOff>161925</xdr:rowOff>
    </xdr:from>
    <xdr:to>
      <xdr:col>1</xdr:col>
      <xdr:colOff>1504950</xdr:colOff>
      <xdr:row>256</xdr:row>
      <xdr:rowOff>942975</xdr:rowOff>
    </xdr:to>
    <xdr:pic>
      <xdr:nvPicPr>
        <xdr:cNvPr id="1252" name="Immagine 503"/>
        <xdr:cNvPicPr>
          <a:picLocks noChangeArrowheads="1"/>
        </xdr:cNvPicPr>
      </xdr:nvPicPr>
      <xdr:blipFill>
        <a:blip xmlns:r="http://schemas.openxmlformats.org/officeDocument/2006/relationships" r:embed="rId176" cstate="print"/>
        <a:srcRect/>
        <a:stretch>
          <a:fillRect/>
        </a:stretch>
      </xdr:blipFill>
      <xdr:spPr bwMode="auto">
        <a:xfrm>
          <a:off x="1476375" y="274253325"/>
          <a:ext cx="1028700" cy="781050"/>
        </a:xfrm>
        <a:prstGeom prst="rect">
          <a:avLst/>
        </a:prstGeom>
        <a:noFill/>
        <a:ln w="9525">
          <a:noFill/>
          <a:miter lim="800000"/>
          <a:headEnd/>
          <a:tailEnd/>
        </a:ln>
      </xdr:spPr>
    </xdr:pic>
    <xdr:clientData/>
  </xdr:twoCellAnchor>
  <xdr:twoCellAnchor editAs="oneCell">
    <xdr:from>
      <xdr:col>1</xdr:col>
      <xdr:colOff>523875</xdr:colOff>
      <xdr:row>246</xdr:row>
      <xdr:rowOff>152400</xdr:rowOff>
    </xdr:from>
    <xdr:to>
      <xdr:col>1</xdr:col>
      <xdr:colOff>1524000</xdr:colOff>
      <xdr:row>246</xdr:row>
      <xdr:rowOff>857250</xdr:rowOff>
    </xdr:to>
    <xdr:pic>
      <xdr:nvPicPr>
        <xdr:cNvPr id="1253" name="Immagine 505"/>
        <xdr:cNvPicPr>
          <a:picLocks noChangeArrowheads="1"/>
        </xdr:cNvPicPr>
      </xdr:nvPicPr>
      <xdr:blipFill>
        <a:blip xmlns:r="http://schemas.openxmlformats.org/officeDocument/2006/relationships" r:embed="rId177" cstate="print"/>
        <a:srcRect/>
        <a:stretch>
          <a:fillRect/>
        </a:stretch>
      </xdr:blipFill>
      <xdr:spPr bwMode="auto">
        <a:xfrm>
          <a:off x="1524000" y="263480550"/>
          <a:ext cx="1000125" cy="704850"/>
        </a:xfrm>
        <a:prstGeom prst="rect">
          <a:avLst/>
        </a:prstGeom>
        <a:noFill/>
        <a:ln w="9525">
          <a:noFill/>
          <a:miter lim="800000"/>
          <a:headEnd/>
          <a:tailEnd/>
        </a:ln>
      </xdr:spPr>
    </xdr:pic>
    <xdr:clientData/>
  </xdr:twoCellAnchor>
  <xdr:twoCellAnchor editAs="oneCell">
    <xdr:from>
      <xdr:col>1</xdr:col>
      <xdr:colOff>419100</xdr:colOff>
      <xdr:row>247</xdr:row>
      <xdr:rowOff>180975</xdr:rowOff>
    </xdr:from>
    <xdr:to>
      <xdr:col>1</xdr:col>
      <xdr:colOff>1533525</xdr:colOff>
      <xdr:row>247</xdr:row>
      <xdr:rowOff>981075</xdr:rowOff>
    </xdr:to>
    <xdr:pic>
      <xdr:nvPicPr>
        <xdr:cNvPr id="1254" name="Immagine 506"/>
        <xdr:cNvPicPr>
          <a:picLocks noChangeArrowheads="1"/>
        </xdr:cNvPicPr>
      </xdr:nvPicPr>
      <xdr:blipFill>
        <a:blip xmlns:r="http://schemas.openxmlformats.org/officeDocument/2006/relationships" r:embed="rId178" cstate="print"/>
        <a:srcRect/>
        <a:stretch>
          <a:fillRect/>
        </a:stretch>
      </xdr:blipFill>
      <xdr:spPr bwMode="auto">
        <a:xfrm>
          <a:off x="1419225" y="264585450"/>
          <a:ext cx="1114425" cy="800100"/>
        </a:xfrm>
        <a:prstGeom prst="rect">
          <a:avLst/>
        </a:prstGeom>
        <a:noFill/>
        <a:ln w="9525">
          <a:noFill/>
          <a:miter lim="800000"/>
          <a:headEnd/>
          <a:tailEnd/>
        </a:ln>
      </xdr:spPr>
    </xdr:pic>
    <xdr:clientData/>
  </xdr:twoCellAnchor>
  <xdr:twoCellAnchor>
    <xdr:from>
      <xdr:col>1</xdr:col>
      <xdr:colOff>304800</xdr:colOff>
      <xdr:row>241</xdr:row>
      <xdr:rowOff>228600</xdr:rowOff>
    </xdr:from>
    <xdr:to>
      <xdr:col>1</xdr:col>
      <xdr:colOff>1638300</xdr:colOff>
      <xdr:row>241</xdr:row>
      <xdr:rowOff>952500</xdr:rowOff>
    </xdr:to>
    <xdr:pic>
      <xdr:nvPicPr>
        <xdr:cNvPr id="1255" name="image28.jpeg" descr="image28.jpeg"/>
        <xdr:cNvPicPr>
          <a:picLocks/>
        </xdr:cNvPicPr>
      </xdr:nvPicPr>
      <xdr:blipFill>
        <a:blip xmlns:r="http://schemas.openxmlformats.org/officeDocument/2006/relationships" r:embed="rId69" cstate="print"/>
        <a:srcRect t="1108" b="1102"/>
        <a:stretch>
          <a:fillRect/>
        </a:stretch>
      </xdr:blipFill>
      <xdr:spPr bwMode="auto">
        <a:xfrm>
          <a:off x="1304925" y="258175125"/>
          <a:ext cx="1333500" cy="723900"/>
        </a:xfrm>
        <a:prstGeom prst="rect">
          <a:avLst/>
        </a:prstGeom>
        <a:noFill/>
        <a:ln w="12700">
          <a:noFill/>
          <a:miter lim="400000"/>
          <a:headEnd/>
          <a:tailEnd/>
        </a:ln>
      </xdr:spPr>
    </xdr:pic>
    <xdr:clientData/>
  </xdr:twoCellAnchor>
  <xdr:twoCellAnchor editAs="oneCell">
    <xdr:from>
      <xdr:col>1</xdr:col>
      <xdr:colOff>390525</xdr:colOff>
      <xdr:row>239</xdr:row>
      <xdr:rowOff>190500</xdr:rowOff>
    </xdr:from>
    <xdr:to>
      <xdr:col>1</xdr:col>
      <xdr:colOff>1476375</xdr:colOff>
      <xdr:row>239</xdr:row>
      <xdr:rowOff>952500</xdr:rowOff>
    </xdr:to>
    <xdr:pic>
      <xdr:nvPicPr>
        <xdr:cNvPr id="1256" name="Immagine 508"/>
        <xdr:cNvPicPr>
          <a:picLocks noChangeArrowheads="1"/>
        </xdr:cNvPicPr>
      </xdr:nvPicPr>
      <xdr:blipFill>
        <a:blip xmlns:r="http://schemas.openxmlformats.org/officeDocument/2006/relationships" r:embed="rId179" cstate="print"/>
        <a:srcRect/>
        <a:stretch>
          <a:fillRect/>
        </a:stretch>
      </xdr:blipFill>
      <xdr:spPr bwMode="auto">
        <a:xfrm>
          <a:off x="1390650" y="255984375"/>
          <a:ext cx="1085850" cy="762000"/>
        </a:xfrm>
        <a:prstGeom prst="rect">
          <a:avLst/>
        </a:prstGeom>
        <a:noFill/>
        <a:ln w="9525">
          <a:noFill/>
          <a:miter lim="800000"/>
          <a:headEnd/>
          <a:tailEnd/>
        </a:ln>
      </xdr:spPr>
    </xdr:pic>
    <xdr:clientData/>
  </xdr:twoCellAnchor>
  <xdr:twoCellAnchor editAs="oneCell">
    <xdr:from>
      <xdr:col>1</xdr:col>
      <xdr:colOff>285750</xdr:colOff>
      <xdr:row>238</xdr:row>
      <xdr:rowOff>142875</xdr:rowOff>
    </xdr:from>
    <xdr:to>
      <xdr:col>1</xdr:col>
      <xdr:colOff>1524000</xdr:colOff>
      <xdr:row>238</xdr:row>
      <xdr:rowOff>1009650</xdr:rowOff>
    </xdr:to>
    <xdr:pic>
      <xdr:nvPicPr>
        <xdr:cNvPr id="1257" name="Immagine 509"/>
        <xdr:cNvPicPr>
          <a:picLocks noChangeArrowheads="1"/>
        </xdr:cNvPicPr>
      </xdr:nvPicPr>
      <xdr:blipFill>
        <a:blip xmlns:r="http://schemas.openxmlformats.org/officeDocument/2006/relationships" r:embed="rId180" cstate="print"/>
        <a:srcRect/>
        <a:stretch>
          <a:fillRect/>
        </a:stretch>
      </xdr:blipFill>
      <xdr:spPr bwMode="auto">
        <a:xfrm>
          <a:off x="1285875" y="254860425"/>
          <a:ext cx="1238250" cy="866775"/>
        </a:xfrm>
        <a:prstGeom prst="rect">
          <a:avLst/>
        </a:prstGeom>
        <a:noFill/>
        <a:ln w="9525">
          <a:noFill/>
          <a:miter lim="800000"/>
          <a:headEnd/>
          <a:tailEnd/>
        </a:ln>
      </xdr:spPr>
    </xdr:pic>
    <xdr:clientData/>
  </xdr:twoCellAnchor>
  <xdr:twoCellAnchor>
    <xdr:from>
      <xdr:col>1</xdr:col>
      <xdr:colOff>304800</xdr:colOff>
      <xdr:row>237</xdr:row>
      <xdr:rowOff>66675</xdr:rowOff>
    </xdr:from>
    <xdr:to>
      <xdr:col>1</xdr:col>
      <xdr:colOff>1590675</xdr:colOff>
      <xdr:row>237</xdr:row>
      <xdr:rowOff>971550</xdr:rowOff>
    </xdr:to>
    <xdr:pic>
      <xdr:nvPicPr>
        <xdr:cNvPr id="1258" name="82197 BOAVISTA 202X-Q25 160x235.jpg" descr="82197 BOAVISTA 202X-Q25 160x235.jpg"/>
        <xdr:cNvPicPr>
          <a:picLocks/>
        </xdr:cNvPicPr>
      </xdr:nvPicPr>
      <xdr:blipFill>
        <a:blip xmlns:r="http://schemas.openxmlformats.org/officeDocument/2006/relationships" r:embed="rId121" cstate="print"/>
        <a:srcRect l="58" r="56"/>
        <a:stretch>
          <a:fillRect/>
        </a:stretch>
      </xdr:blipFill>
      <xdr:spPr bwMode="auto">
        <a:xfrm>
          <a:off x="1304925" y="253707900"/>
          <a:ext cx="1285875" cy="904875"/>
        </a:xfrm>
        <a:prstGeom prst="rect">
          <a:avLst/>
        </a:prstGeom>
        <a:noFill/>
        <a:ln w="12700">
          <a:noFill/>
          <a:miter lim="400000"/>
          <a:headEnd/>
          <a:tailEnd/>
        </a:ln>
      </xdr:spPr>
    </xdr:pic>
    <xdr:clientData/>
  </xdr:twoCellAnchor>
  <xdr:twoCellAnchor editAs="oneCell">
    <xdr:from>
      <xdr:col>1</xdr:col>
      <xdr:colOff>257175</xdr:colOff>
      <xdr:row>230</xdr:row>
      <xdr:rowOff>95250</xdr:rowOff>
    </xdr:from>
    <xdr:to>
      <xdr:col>1</xdr:col>
      <xdr:colOff>1552575</xdr:colOff>
      <xdr:row>230</xdr:row>
      <xdr:rowOff>1000125</xdr:rowOff>
    </xdr:to>
    <xdr:pic>
      <xdr:nvPicPr>
        <xdr:cNvPr id="1259" name="Immagine 511"/>
        <xdr:cNvPicPr>
          <a:picLocks noChangeArrowheads="1"/>
        </xdr:cNvPicPr>
      </xdr:nvPicPr>
      <xdr:blipFill>
        <a:blip xmlns:r="http://schemas.openxmlformats.org/officeDocument/2006/relationships" r:embed="rId181" cstate="print"/>
        <a:srcRect/>
        <a:stretch>
          <a:fillRect/>
        </a:stretch>
      </xdr:blipFill>
      <xdr:spPr bwMode="auto">
        <a:xfrm>
          <a:off x="1257300" y="246202200"/>
          <a:ext cx="1295400" cy="904875"/>
        </a:xfrm>
        <a:prstGeom prst="rect">
          <a:avLst/>
        </a:prstGeom>
        <a:noFill/>
        <a:ln w="9525">
          <a:noFill/>
          <a:miter lim="800000"/>
          <a:headEnd/>
          <a:tailEnd/>
        </a:ln>
      </xdr:spPr>
    </xdr:pic>
    <xdr:clientData/>
  </xdr:twoCellAnchor>
  <xdr:twoCellAnchor editAs="oneCell">
    <xdr:from>
      <xdr:col>1</xdr:col>
      <xdr:colOff>323850</xdr:colOff>
      <xdr:row>221</xdr:row>
      <xdr:rowOff>66675</xdr:rowOff>
    </xdr:from>
    <xdr:to>
      <xdr:col>1</xdr:col>
      <xdr:colOff>1495425</xdr:colOff>
      <xdr:row>221</xdr:row>
      <xdr:rowOff>1000125</xdr:rowOff>
    </xdr:to>
    <xdr:pic>
      <xdr:nvPicPr>
        <xdr:cNvPr id="1260" name="Immagine 512"/>
        <xdr:cNvPicPr>
          <a:picLocks noChangeArrowheads="1"/>
        </xdr:cNvPicPr>
      </xdr:nvPicPr>
      <xdr:blipFill>
        <a:blip xmlns:r="http://schemas.openxmlformats.org/officeDocument/2006/relationships" r:embed="rId182" cstate="print"/>
        <a:srcRect/>
        <a:stretch>
          <a:fillRect/>
        </a:stretch>
      </xdr:blipFill>
      <xdr:spPr bwMode="auto">
        <a:xfrm>
          <a:off x="1323975" y="236486700"/>
          <a:ext cx="1171575" cy="933450"/>
        </a:xfrm>
        <a:prstGeom prst="rect">
          <a:avLst/>
        </a:prstGeom>
        <a:noFill/>
        <a:ln w="9525">
          <a:noFill/>
          <a:miter lim="800000"/>
          <a:headEnd/>
          <a:tailEnd/>
        </a:ln>
      </xdr:spPr>
    </xdr:pic>
    <xdr:clientData/>
  </xdr:twoCellAnchor>
  <xdr:twoCellAnchor editAs="oneCell">
    <xdr:from>
      <xdr:col>1</xdr:col>
      <xdr:colOff>352425</xdr:colOff>
      <xdr:row>220</xdr:row>
      <xdr:rowOff>85725</xdr:rowOff>
    </xdr:from>
    <xdr:to>
      <xdr:col>1</xdr:col>
      <xdr:colOff>1524000</xdr:colOff>
      <xdr:row>220</xdr:row>
      <xdr:rowOff>1019175</xdr:rowOff>
    </xdr:to>
    <xdr:pic>
      <xdr:nvPicPr>
        <xdr:cNvPr id="1261" name="Immagine 513"/>
        <xdr:cNvPicPr>
          <a:picLocks noChangeArrowheads="1"/>
        </xdr:cNvPicPr>
      </xdr:nvPicPr>
      <xdr:blipFill>
        <a:blip xmlns:r="http://schemas.openxmlformats.org/officeDocument/2006/relationships" r:embed="rId182" cstate="print"/>
        <a:srcRect/>
        <a:stretch>
          <a:fillRect/>
        </a:stretch>
      </xdr:blipFill>
      <xdr:spPr bwMode="auto">
        <a:xfrm>
          <a:off x="1352550" y="235429425"/>
          <a:ext cx="1171575" cy="933450"/>
        </a:xfrm>
        <a:prstGeom prst="rect">
          <a:avLst/>
        </a:prstGeom>
        <a:noFill/>
        <a:ln w="9525">
          <a:noFill/>
          <a:miter lim="800000"/>
          <a:headEnd/>
          <a:tailEnd/>
        </a:ln>
      </xdr:spPr>
    </xdr:pic>
    <xdr:clientData/>
  </xdr:twoCellAnchor>
  <xdr:twoCellAnchor editAs="oneCell">
    <xdr:from>
      <xdr:col>1</xdr:col>
      <xdr:colOff>323850</xdr:colOff>
      <xdr:row>217</xdr:row>
      <xdr:rowOff>114300</xdr:rowOff>
    </xdr:from>
    <xdr:to>
      <xdr:col>1</xdr:col>
      <xdr:colOff>1552575</xdr:colOff>
      <xdr:row>217</xdr:row>
      <xdr:rowOff>952500</xdr:rowOff>
    </xdr:to>
    <xdr:pic>
      <xdr:nvPicPr>
        <xdr:cNvPr id="1262" name="Immagine 515"/>
        <xdr:cNvPicPr>
          <a:picLocks noChangeArrowheads="1"/>
        </xdr:cNvPicPr>
      </xdr:nvPicPr>
      <xdr:blipFill>
        <a:blip xmlns:r="http://schemas.openxmlformats.org/officeDocument/2006/relationships" r:embed="rId183" cstate="print"/>
        <a:srcRect/>
        <a:stretch>
          <a:fillRect/>
        </a:stretch>
      </xdr:blipFill>
      <xdr:spPr bwMode="auto">
        <a:xfrm>
          <a:off x="1323975" y="232229025"/>
          <a:ext cx="1228725" cy="838200"/>
        </a:xfrm>
        <a:prstGeom prst="rect">
          <a:avLst/>
        </a:prstGeom>
        <a:noFill/>
        <a:ln w="9525">
          <a:noFill/>
          <a:miter lim="800000"/>
          <a:headEnd/>
          <a:tailEnd/>
        </a:ln>
      </xdr:spPr>
    </xdr:pic>
    <xdr:clientData/>
  </xdr:twoCellAnchor>
  <xdr:twoCellAnchor editAs="oneCell">
    <xdr:from>
      <xdr:col>1</xdr:col>
      <xdr:colOff>400050</xdr:colOff>
      <xdr:row>215</xdr:row>
      <xdr:rowOff>171450</xdr:rowOff>
    </xdr:from>
    <xdr:to>
      <xdr:col>1</xdr:col>
      <xdr:colOff>1571625</xdr:colOff>
      <xdr:row>215</xdr:row>
      <xdr:rowOff>942975</xdr:rowOff>
    </xdr:to>
    <xdr:pic>
      <xdr:nvPicPr>
        <xdr:cNvPr id="1263" name="Immagine 516"/>
        <xdr:cNvPicPr>
          <a:picLocks noChangeArrowheads="1"/>
        </xdr:cNvPicPr>
      </xdr:nvPicPr>
      <xdr:blipFill>
        <a:blip xmlns:r="http://schemas.openxmlformats.org/officeDocument/2006/relationships" r:embed="rId184" cstate="print"/>
        <a:srcRect/>
        <a:stretch>
          <a:fillRect/>
        </a:stretch>
      </xdr:blipFill>
      <xdr:spPr bwMode="auto">
        <a:xfrm>
          <a:off x="1400175" y="230133525"/>
          <a:ext cx="1171575" cy="771525"/>
        </a:xfrm>
        <a:prstGeom prst="rect">
          <a:avLst/>
        </a:prstGeom>
        <a:noFill/>
        <a:ln w="9525">
          <a:noFill/>
          <a:miter lim="800000"/>
          <a:headEnd/>
          <a:tailEnd/>
        </a:ln>
      </xdr:spPr>
    </xdr:pic>
    <xdr:clientData/>
  </xdr:twoCellAnchor>
  <xdr:twoCellAnchor editAs="oneCell">
    <xdr:from>
      <xdr:col>1</xdr:col>
      <xdr:colOff>219075</xdr:colOff>
      <xdr:row>209</xdr:row>
      <xdr:rowOff>104775</xdr:rowOff>
    </xdr:from>
    <xdr:to>
      <xdr:col>1</xdr:col>
      <xdr:colOff>1543050</xdr:colOff>
      <xdr:row>209</xdr:row>
      <xdr:rowOff>1000125</xdr:rowOff>
    </xdr:to>
    <xdr:pic>
      <xdr:nvPicPr>
        <xdr:cNvPr id="1264" name="Immagine 37"/>
        <xdr:cNvPicPr>
          <a:picLocks/>
        </xdr:cNvPicPr>
      </xdr:nvPicPr>
      <xdr:blipFill>
        <a:blip xmlns:r="http://schemas.openxmlformats.org/officeDocument/2006/relationships" r:embed="rId185" cstate="print"/>
        <a:srcRect/>
        <a:stretch>
          <a:fillRect/>
        </a:stretch>
      </xdr:blipFill>
      <xdr:spPr bwMode="auto">
        <a:xfrm>
          <a:off x="1219200" y="223608900"/>
          <a:ext cx="1323975" cy="895350"/>
        </a:xfrm>
        <a:prstGeom prst="rect">
          <a:avLst/>
        </a:prstGeom>
        <a:noFill/>
        <a:ln w="9525">
          <a:noFill/>
          <a:miter lim="800000"/>
          <a:headEnd/>
          <a:tailEnd/>
        </a:ln>
      </xdr:spPr>
    </xdr:pic>
    <xdr:clientData/>
  </xdr:twoCellAnchor>
  <xdr:twoCellAnchor editAs="oneCell">
    <xdr:from>
      <xdr:col>1</xdr:col>
      <xdr:colOff>285750</xdr:colOff>
      <xdr:row>202</xdr:row>
      <xdr:rowOff>161925</xdr:rowOff>
    </xdr:from>
    <xdr:to>
      <xdr:col>1</xdr:col>
      <xdr:colOff>1495425</xdr:colOff>
      <xdr:row>202</xdr:row>
      <xdr:rowOff>1000125</xdr:rowOff>
    </xdr:to>
    <xdr:pic>
      <xdr:nvPicPr>
        <xdr:cNvPr id="1265" name="Immagine 517"/>
        <xdr:cNvPicPr>
          <a:picLocks noChangeArrowheads="1"/>
        </xdr:cNvPicPr>
      </xdr:nvPicPr>
      <xdr:blipFill>
        <a:blip xmlns:r="http://schemas.openxmlformats.org/officeDocument/2006/relationships" r:embed="rId186" cstate="print"/>
        <a:srcRect/>
        <a:stretch>
          <a:fillRect/>
        </a:stretch>
      </xdr:blipFill>
      <xdr:spPr bwMode="auto">
        <a:xfrm>
          <a:off x="1285875" y="216131775"/>
          <a:ext cx="1209675" cy="838200"/>
        </a:xfrm>
        <a:prstGeom prst="rect">
          <a:avLst/>
        </a:prstGeom>
        <a:noFill/>
        <a:ln w="9525">
          <a:noFill/>
          <a:miter lim="800000"/>
          <a:headEnd/>
          <a:tailEnd/>
        </a:ln>
      </xdr:spPr>
    </xdr:pic>
    <xdr:clientData/>
  </xdr:twoCellAnchor>
  <xdr:twoCellAnchor>
    <xdr:from>
      <xdr:col>1</xdr:col>
      <xdr:colOff>295275</xdr:colOff>
      <xdr:row>198</xdr:row>
      <xdr:rowOff>57150</xdr:rowOff>
    </xdr:from>
    <xdr:to>
      <xdr:col>1</xdr:col>
      <xdr:colOff>1543050</xdr:colOff>
      <xdr:row>198</xdr:row>
      <xdr:rowOff>914400</xdr:rowOff>
    </xdr:to>
    <xdr:pic>
      <xdr:nvPicPr>
        <xdr:cNvPr id="1266" name="image11.jpeg" descr="image11.jpeg"/>
        <xdr:cNvPicPr>
          <a:picLocks/>
        </xdr:cNvPicPr>
      </xdr:nvPicPr>
      <xdr:blipFill>
        <a:blip xmlns:r="http://schemas.openxmlformats.org/officeDocument/2006/relationships" r:embed="rId62" cstate="print"/>
        <a:srcRect t="2124" b="2119"/>
        <a:stretch>
          <a:fillRect/>
        </a:stretch>
      </xdr:blipFill>
      <xdr:spPr bwMode="auto">
        <a:xfrm>
          <a:off x="1295400" y="211721700"/>
          <a:ext cx="1247775" cy="857250"/>
        </a:xfrm>
        <a:prstGeom prst="rect">
          <a:avLst/>
        </a:prstGeom>
        <a:noFill/>
        <a:ln w="12700">
          <a:noFill/>
          <a:miter lim="400000"/>
          <a:headEnd/>
          <a:tailEnd/>
        </a:ln>
      </xdr:spPr>
    </xdr:pic>
    <xdr:clientData/>
  </xdr:twoCellAnchor>
  <xdr:twoCellAnchor editAs="oneCell">
    <xdr:from>
      <xdr:col>1</xdr:col>
      <xdr:colOff>314325</xdr:colOff>
      <xdr:row>199</xdr:row>
      <xdr:rowOff>76200</xdr:rowOff>
    </xdr:from>
    <xdr:to>
      <xdr:col>1</xdr:col>
      <xdr:colOff>1590675</xdr:colOff>
      <xdr:row>199</xdr:row>
      <xdr:rowOff>952500</xdr:rowOff>
    </xdr:to>
    <xdr:pic>
      <xdr:nvPicPr>
        <xdr:cNvPr id="1267" name="Immagine 519"/>
        <xdr:cNvPicPr>
          <a:picLocks noChangeArrowheads="1"/>
        </xdr:cNvPicPr>
      </xdr:nvPicPr>
      <xdr:blipFill>
        <a:blip xmlns:r="http://schemas.openxmlformats.org/officeDocument/2006/relationships" r:embed="rId187" cstate="print"/>
        <a:srcRect/>
        <a:stretch>
          <a:fillRect/>
        </a:stretch>
      </xdr:blipFill>
      <xdr:spPr bwMode="auto">
        <a:xfrm>
          <a:off x="1314450" y="212817075"/>
          <a:ext cx="1276350" cy="876300"/>
        </a:xfrm>
        <a:prstGeom prst="rect">
          <a:avLst/>
        </a:prstGeom>
        <a:noFill/>
        <a:ln w="9525">
          <a:noFill/>
          <a:miter lim="800000"/>
          <a:headEnd/>
          <a:tailEnd/>
        </a:ln>
      </xdr:spPr>
    </xdr:pic>
    <xdr:clientData/>
  </xdr:twoCellAnchor>
  <xdr:twoCellAnchor>
    <xdr:from>
      <xdr:col>1</xdr:col>
      <xdr:colOff>171450</xdr:colOff>
      <xdr:row>44</xdr:row>
      <xdr:rowOff>95250</xdr:rowOff>
    </xdr:from>
    <xdr:to>
      <xdr:col>1</xdr:col>
      <xdr:colOff>1628775</xdr:colOff>
      <xdr:row>44</xdr:row>
      <xdr:rowOff>1038225</xdr:rowOff>
    </xdr:to>
    <xdr:pic>
      <xdr:nvPicPr>
        <xdr:cNvPr id="1268" name="83805 Sitap_Fedora 95042-6282.jpeg"/>
        <xdr:cNvPicPr>
          <a:picLocks/>
        </xdr:cNvPicPr>
      </xdr:nvPicPr>
      <xdr:blipFill>
        <a:blip xmlns:r="http://schemas.openxmlformats.org/officeDocument/2006/relationships" r:embed="rId130" cstate="print"/>
        <a:srcRect t="2995" b="2995"/>
        <a:stretch>
          <a:fillRect/>
        </a:stretch>
      </xdr:blipFill>
      <xdr:spPr bwMode="auto">
        <a:xfrm>
          <a:off x="1171575" y="46005750"/>
          <a:ext cx="1457325" cy="942975"/>
        </a:xfrm>
        <a:prstGeom prst="rect">
          <a:avLst/>
        </a:prstGeom>
        <a:noFill/>
        <a:ln w="12700">
          <a:noFill/>
          <a:miter lim="400000"/>
          <a:headEnd/>
          <a:tailEnd/>
        </a:ln>
      </xdr:spPr>
    </xdr:pic>
    <xdr:clientData/>
  </xdr:twoCellAnchor>
  <xdr:twoCellAnchor>
    <xdr:from>
      <xdr:col>1</xdr:col>
      <xdr:colOff>142875</xdr:colOff>
      <xdr:row>46</xdr:row>
      <xdr:rowOff>76200</xdr:rowOff>
    </xdr:from>
    <xdr:to>
      <xdr:col>1</xdr:col>
      <xdr:colOff>1600200</xdr:colOff>
      <xdr:row>46</xdr:row>
      <xdr:rowOff>1019175</xdr:rowOff>
    </xdr:to>
    <xdr:pic>
      <xdr:nvPicPr>
        <xdr:cNvPr id="1269" name="madama butterfly copia.jpeg"/>
        <xdr:cNvPicPr>
          <a:picLocks/>
        </xdr:cNvPicPr>
      </xdr:nvPicPr>
      <xdr:blipFill>
        <a:blip xmlns:r="http://schemas.openxmlformats.org/officeDocument/2006/relationships" r:embed="rId131" cstate="print"/>
        <a:srcRect t="1250" b="1250"/>
        <a:stretch>
          <a:fillRect/>
        </a:stretch>
      </xdr:blipFill>
      <xdr:spPr bwMode="auto">
        <a:xfrm>
          <a:off x="1143000" y="48139350"/>
          <a:ext cx="1457325" cy="942975"/>
        </a:xfrm>
        <a:prstGeom prst="rect">
          <a:avLst/>
        </a:prstGeom>
        <a:noFill/>
        <a:ln w="12700">
          <a:noFill/>
          <a:miter lim="400000"/>
          <a:headEnd/>
          <a:tailEnd/>
        </a:ln>
      </xdr:spPr>
    </xdr:pic>
    <xdr:clientData/>
  </xdr:twoCellAnchor>
  <xdr:twoCellAnchor>
    <xdr:from>
      <xdr:col>1</xdr:col>
      <xdr:colOff>114300</xdr:colOff>
      <xdr:row>51</xdr:row>
      <xdr:rowOff>95250</xdr:rowOff>
    </xdr:from>
    <xdr:to>
      <xdr:col>1</xdr:col>
      <xdr:colOff>1571625</xdr:colOff>
      <xdr:row>51</xdr:row>
      <xdr:rowOff>1038225</xdr:rowOff>
    </xdr:to>
    <xdr:pic>
      <xdr:nvPicPr>
        <xdr:cNvPr id="1270" name="82572 Sitap_Krystal Cielo  2.jpeg"/>
        <xdr:cNvPicPr>
          <a:picLocks/>
        </xdr:cNvPicPr>
      </xdr:nvPicPr>
      <xdr:blipFill>
        <a:blip xmlns:r="http://schemas.openxmlformats.org/officeDocument/2006/relationships" r:embed="rId134" cstate="print"/>
        <a:srcRect l="832" r="832"/>
        <a:stretch>
          <a:fillRect/>
        </a:stretch>
      </xdr:blipFill>
      <xdr:spPr bwMode="auto">
        <a:xfrm>
          <a:off x="1114425" y="53540025"/>
          <a:ext cx="1457325" cy="942975"/>
        </a:xfrm>
        <a:prstGeom prst="rect">
          <a:avLst/>
        </a:prstGeom>
        <a:noFill/>
        <a:ln w="12700">
          <a:noFill/>
          <a:miter lim="400000"/>
          <a:headEnd/>
          <a:tailEnd/>
        </a:ln>
      </xdr:spPr>
    </xdr:pic>
    <xdr:clientData/>
  </xdr:twoCellAnchor>
  <xdr:twoCellAnchor>
    <xdr:from>
      <xdr:col>1</xdr:col>
      <xdr:colOff>304800</xdr:colOff>
      <xdr:row>69</xdr:row>
      <xdr:rowOff>200025</xdr:rowOff>
    </xdr:from>
    <xdr:to>
      <xdr:col>1</xdr:col>
      <xdr:colOff>1600200</xdr:colOff>
      <xdr:row>69</xdr:row>
      <xdr:rowOff>990600</xdr:rowOff>
    </xdr:to>
    <xdr:pic>
      <xdr:nvPicPr>
        <xdr:cNvPr id="1271" name="99014 Amalfi 32092_6224 80X150.jpg" descr="99014 Amalfi 32092_6224 80X150.jpg"/>
        <xdr:cNvPicPr>
          <a:picLocks/>
        </xdr:cNvPicPr>
      </xdr:nvPicPr>
      <xdr:blipFill>
        <a:blip xmlns:r="http://schemas.openxmlformats.org/officeDocument/2006/relationships" r:embed="rId3" cstate="print"/>
        <a:srcRect t="13554" b="159"/>
        <a:stretch>
          <a:fillRect/>
        </a:stretch>
      </xdr:blipFill>
      <xdr:spPr bwMode="auto">
        <a:xfrm>
          <a:off x="1304925" y="73018650"/>
          <a:ext cx="1295400" cy="790575"/>
        </a:xfrm>
        <a:prstGeom prst="rect">
          <a:avLst/>
        </a:prstGeom>
        <a:noFill/>
        <a:ln w="12700">
          <a:noFill/>
          <a:miter lim="400000"/>
          <a:headEnd/>
          <a:tailEnd/>
        </a:ln>
      </xdr:spPr>
    </xdr:pic>
    <xdr:clientData/>
  </xdr:twoCellAnchor>
  <xdr:twoCellAnchor>
    <xdr:from>
      <xdr:col>1</xdr:col>
      <xdr:colOff>257175</xdr:colOff>
      <xdr:row>91</xdr:row>
      <xdr:rowOff>76200</xdr:rowOff>
    </xdr:from>
    <xdr:to>
      <xdr:col>1</xdr:col>
      <xdr:colOff>1600200</xdr:colOff>
      <xdr:row>91</xdr:row>
      <xdr:rowOff>1028700</xdr:rowOff>
    </xdr:to>
    <xdr:pic>
      <xdr:nvPicPr>
        <xdr:cNvPr id="1272" name="83069 Sitap_Dune Ivory.jpeg" descr="83069 Sitap_Dune Ivory.jpeg"/>
        <xdr:cNvPicPr>
          <a:picLocks/>
        </xdr:cNvPicPr>
      </xdr:nvPicPr>
      <xdr:blipFill>
        <a:blip xmlns:r="http://schemas.openxmlformats.org/officeDocument/2006/relationships" r:embed="rId12" cstate="print"/>
        <a:srcRect/>
        <a:stretch>
          <a:fillRect/>
        </a:stretch>
      </xdr:blipFill>
      <xdr:spPr bwMode="auto">
        <a:xfrm>
          <a:off x="1257300" y="96573975"/>
          <a:ext cx="1343025" cy="952500"/>
        </a:xfrm>
        <a:prstGeom prst="rect">
          <a:avLst/>
        </a:prstGeom>
        <a:noFill/>
        <a:ln w="12700">
          <a:noFill/>
          <a:miter lim="400000"/>
          <a:headEnd/>
          <a:tailEnd/>
        </a:ln>
      </xdr:spPr>
    </xdr:pic>
    <xdr:clientData/>
  </xdr:twoCellAnchor>
  <xdr:twoCellAnchor>
    <xdr:from>
      <xdr:col>1</xdr:col>
      <xdr:colOff>209550</xdr:colOff>
      <xdr:row>95</xdr:row>
      <xdr:rowOff>19050</xdr:rowOff>
    </xdr:from>
    <xdr:to>
      <xdr:col>1</xdr:col>
      <xdr:colOff>1581150</xdr:colOff>
      <xdr:row>95</xdr:row>
      <xdr:rowOff>1000125</xdr:rowOff>
    </xdr:to>
    <xdr:pic>
      <xdr:nvPicPr>
        <xdr:cNvPr id="1273" name="78434 DENIZ 313 170X240.jpg" descr="78434 DENIZ 313 170X240.jpg"/>
        <xdr:cNvPicPr>
          <a:picLocks/>
        </xdr:cNvPicPr>
      </xdr:nvPicPr>
      <xdr:blipFill>
        <a:blip xmlns:r="http://schemas.openxmlformats.org/officeDocument/2006/relationships" r:embed="rId108" cstate="print"/>
        <a:srcRect l="209" r="209"/>
        <a:stretch>
          <a:fillRect/>
        </a:stretch>
      </xdr:blipFill>
      <xdr:spPr bwMode="auto">
        <a:xfrm>
          <a:off x="1209675" y="100822125"/>
          <a:ext cx="1371600" cy="981075"/>
        </a:xfrm>
        <a:prstGeom prst="rect">
          <a:avLst/>
        </a:prstGeom>
        <a:noFill/>
        <a:ln w="12700">
          <a:noFill/>
          <a:miter lim="400000"/>
          <a:headEnd/>
          <a:tailEnd/>
        </a:ln>
      </xdr:spPr>
    </xdr:pic>
    <xdr:clientData/>
  </xdr:twoCellAnchor>
  <xdr:twoCellAnchor>
    <xdr:from>
      <xdr:col>1</xdr:col>
      <xdr:colOff>333375</xdr:colOff>
      <xdr:row>103</xdr:row>
      <xdr:rowOff>152400</xdr:rowOff>
    </xdr:from>
    <xdr:to>
      <xdr:col>1</xdr:col>
      <xdr:colOff>1552575</xdr:colOff>
      <xdr:row>103</xdr:row>
      <xdr:rowOff>1009650</xdr:rowOff>
    </xdr:to>
    <xdr:pic>
      <xdr:nvPicPr>
        <xdr:cNvPr id="1274" name="60389fado 4013 140x200.png" descr="60389fado 4013 140x200.png"/>
        <xdr:cNvPicPr>
          <a:picLocks/>
        </xdr:cNvPicPr>
      </xdr:nvPicPr>
      <xdr:blipFill>
        <a:blip xmlns:r="http://schemas.openxmlformats.org/officeDocument/2006/relationships" r:embed="rId14" cstate="print"/>
        <a:srcRect t="507" b="507"/>
        <a:stretch>
          <a:fillRect/>
        </a:stretch>
      </xdr:blipFill>
      <xdr:spPr bwMode="auto">
        <a:xfrm>
          <a:off x="1333500" y="109566075"/>
          <a:ext cx="1219200" cy="857250"/>
        </a:xfrm>
        <a:prstGeom prst="rect">
          <a:avLst/>
        </a:prstGeom>
        <a:noFill/>
        <a:ln w="12700">
          <a:noFill/>
          <a:miter lim="400000"/>
          <a:headEnd/>
          <a:tailEnd/>
        </a:ln>
      </xdr:spPr>
    </xdr:pic>
    <xdr:clientData/>
  </xdr:twoCellAnchor>
  <xdr:twoCellAnchor>
    <xdr:from>
      <xdr:col>1</xdr:col>
      <xdr:colOff>171450</xdr:colOff>
      <xdr:row>129</xdr:row>
      <xdr:rowOff>28575</xdr:rowOff>
    </xdr:from>
    <xdr:to>
      <xdr:col>1</xdr:col>
      <xdr:colOff>1600200</xdr:colOff>
      <xdr:row>129</xdr:row>
      <xdr:rowOff>1038225</xdr:rowOff>
    </xdr:to>
    <xdr:pic>
      <xdr:nvPicPr>
        <xdr:cNvPr id="1275" name="71456 GLOSSY PETROL 170X240.jpg" descr="71456 GLOSSY PETROL 170X240.jpg"/>
        <xdr:cNvPicPr>
          <a:picLocks/>
        </xdr:cNvPicPr>
      </xdr:nvPicPr>
      <xdr:blipFill>
        <a:blip xmlns:r="http://schemas.openxmlformats.org/officeDocument/2006/relationships" r:embed="rId18" cstate="print"/>
        <a:srcRect l="1733" r="1727"/>
        <a:stretch>
          <a:fillRect/>
        </a:stretch>
      </xdr:blipFill>
      <xdr:spPr bwMode="auto">
        <a:xfrm>
          <a:off x="1171575" y="137426700"/>
          <a:ext cx="1428750" cy="1009650"/>
        </a:xfrm>
        <a:prstGeom prst="rect">
          <a:avLst/>
        </a:prstGeom>
        <a:noFill/>
        <a:ln w="12700">
          <a:noFill/>
          <a:miter lim="400000"/>
          <a:headEnd/>
          <a:tailEnd/>
        </a:ln>
      </xdr:spPr>
    </xdr:pic>
    <xdr:clientData/>
  </xdr:twoCellAnchor>
  <xdr:twoCellAnchor>
    <xdr:from>
      <xdr:col>1</xdr:col>
      <xdr:colOff>104775</xdr:colOff>
      <xdr:row>166</xdr:row>
      <xdr:rowOff>76200</xdr:rowOff>
    </xdr:from>
    <xdr:to>
      <xdr:col>1</xdr:col>
      <xdr:colOff>1619250</xdr:colOff>
      <xdr:row>166</xdr:row>
      <xdr:rowOff>1057275</xdr:rowOff>
    </xdr:to>
    <xdr:pic>
      <xdr:nvPicPr>
        <xdr:cNvPr id="1276" name="78438 MILANO OLD ROSE_SITAP.jpeg"/>
        <xdr:cNvPicPr>
          <a:picLocks/>
        </xdr:cNvPicPr>
      </xdr:nvPicPr>
      <xdr:blipFill>
        <a:blip xmlns:r="http://schemas.openxmlformats.org/officeDocument/2006/relationships" r:embed="rId163" cstate="print"/>
        <a:srcRect t="8383" r="7187" b="8383"/>
        <a:stretch>
          <a:fillRect/>
        </a:stretch>
      </xdr:blipFill>
      <xdr:spPr bwMode="auto">
        <a:xfrm>
          <a:off x="1104900" y="177298350"/>
          <a:ext cx="1514475" cy="981075"/>
        </a:xfrm>
        <a:prstGeom prst="rect">
          <a:avLst/>
        </a:prstGeom>
        <a:noFill/>
        <a:ln w="12700">
          <a:noFill/>
          <a:miter lim="400000"/>
          <a:headEnd/>
          <a:tailEnd/>
        </a:ln>
      </xdr:spPr>
    </xdr:pic>
    <xdr:clientData/>
  </xdr:twoCellAnchor>
  <xdr:twoCellAnchor>
    <xdr:from>
      <xdr:col>1</xdr:col>
      <xdr:colOff>400050</xdr:colOff>
      <xdr:row>180</xdr:row>
      <xdr:rowOff>219075</xdr:rowOff>
    </xdr:from>
    <xdr:to>
      <xdr:col>1</xdr:col>
      <xdr:colOff>1514475</xdr:colOff>
      <xdr:row>180</xdr:row>
      <xdr:rowOff>1009650</xdr:rowOff>
    </xdr:to>
    <xdr:pic>
      <xdr:nvPicPr>
        <xdr:cNvPr id="1277" name="Stringhe Emerald.jpg" descr="Stringhe Emerald.jpg"/>
        <xdr:cNvPicPr>
          <a:picLocks/>
        </xdr:cNvPicPr>
      </xdr:nvPicPr>
      <xdr:blipFill>
        <a:blip xmlns:r="http://schemas.openxmlformats.org/officeDocument/2006/relationships" r:embed="rId49" cstate="print"/>
        <a:srcRect l="7480" r="7478"/>
        <a:stretch>
          <a:fillRect/>
        </a:stretch>
      </xdr:blipFill>
      <xdr:spPr bwMode="auto">
        <a:xfrm>
          <a:off x="1400175" y="192509775"/>
          <a:ext cx="1114425" cy="790575"/>
        </a:xfrm>
        <a:prstGeom prst="rect">
          <a:avLst/>
        </a:prstGeom>
        <a:noFill/>
        <a:ln w="12700">
          <a:noFill/>
          <a:miter lim="400000"/>
          <a:headEnd/>
          <a:tailEnd/>
        </a:ln>
      </xdr:spPr>
    </xdr:pic>
    <xdr:clientData/>
  </xdr:twoCellAnchor>
  <xdr:twoCellAnchor>
    <xdr:from>
      <xdr:col>1</xdr:col>
      <xdr:colOff>285750</xdr:colOff>
      <xdr:row>185</xdr:row>
      <xdr:rowOff>76200</xdr:rowOff>
    </xdr:from>
    <xdr:to>
      <xdr:col>1</xdr:col>
      <xdr:colOff>1647825</xdr:colOff>
      <xdr:row>185</xdr:row>
      <xdr:rowOff>1038225</xdr:rowOff>
    </xdr:to>
    <xdr:pic>
      <xdr:nvPicPr>
        <xdr:cNvPr id="1278" name="78778 VIVACE UZBECK CREAM 140x200.jpg" descr="78778 VIVACE UZBECK CREAM 140x200.jpg"/>
        <xdr:cNvPicPr>
          <a:picLocks/>
        </xdr:cNvPicPr>
      </xdr:nvPicPr>
      <xdr:blipFill>
        <a:blip xmlns:r="http://schemas.openxmlformats.org/officeDocument/2006/relationships" r:embed="rId44" cstate="print"/>
        <a:srcRect l="2924" r="2921"/>
        <a:stretch>
          <a:fillRect/>
        </a:stretch>
      </xdr:blipFill>
      <xdr:spPr bwMode="auto">
        <a:xfrm>
          <a:off x="1285875" y="197748525"/>
          <a:ext cx="1362075" cy="962025"/>
        </a:xfrm>
        <a:prstGeom prst="rect">
          <a:avLst/>
        </a:prstGeom>
        <a:noFill/>
        <a:ln w="12700">
          <a:noFill/>
          <a:miter lim="400000"/>
          <a:headEnd/>
          <a:tailEnd/>
        </a:ln>
      </xdr:spPr>
    </xdr:pic>
    <xdr:clientData/>
  </xdr:twoCellAnchor>
  <xdr:twoCellAnchor editAs="oneCell">
    <xdr:from>
      <xdr:col>1</xdr:col>
      <xdr:colOff>285750</xdr:colOff>
      <xdr:row>196</xdr:row>
      <xdr:rowOff>95250</xdr:rowOff>
    </xdr:from>
    <xdr:to>
      <xdr:col>1</xdr:col>
      <xdr:colOff>1533525</xdr:colOff>
      <xdr:row>196</xdr:row>
      <xdr:rowOff>981075</xdr:rowOff>
    </xdr:to>
    <xdr:pic>
      <xdr:nvPicPr>
        <xdr:cNvPr id="1279" name="Immagine 531"/>
        <xdr:cNvPicPr>
          <a:picLocks noChangeArrowheads="1"/>
        </xdr:cNvPicPr>
      </xdr:nvPicPr>
      <xdr:blipFill>
        <a:blip xmlns:r="http://schemas.openxmlformats.org/officeDocument/2006/relationships" r:embed="rId188" cstate="print"/>
        <a:srcRect/>
        <a:stretch>
          <a:fillRect/>
        </a:stretch>
      </xdr:blipFill>
      <xdr:spPr bwMode="auto">
        <a:xfrm>
          <a:off x="1285875" y="209607150"/>
          <a:ext cx="1247775" cy="885825"/>
        </a:xfrm>
        <a:prstGeom prst="rect">
          <a:avLst/>
        </a:prstGeom>
        <a:noFill/>
        <a:ln w="9525">
          <a:noFill/>
          <a:miter lim="800000"/>
          <a:headEnd/>
          <a:tailEnd/>
        </a:ln>
      </xdr:spPr>
    </xdr:pic>
    <xdr:clientData/>
  </xdr:twoCellAnchor>
  <xdr:twoCellAnchor editAs="oneCell">
    <xdr:from>
      <xdr:col>1</xdr:col>
      <xdr:colOff>257175</xdr:colOff>
      <xdr:row>193</xdr:row>
      <xdr:rowOff>104775</xdr:rowOff>
    </xdr:from>
    <xdr:to>
      <xdr:col>1</xdr:col>
      <xdr:colOff>1485900</xdr:colOff>
      <xdr:row>193</xdr:row>
      <xdr:rowOff>981075</xdr:rowOff>
    </xdr:to>
    <xdr:pic>
      <xdr:nvPicPr>
        <xdr:cNvPr id="1280" name="Immagine 532"/>
        <xdr:cNvPicPr>
          <a:picLocks noChangeArrowheads="1"/>
        </xdr:cNvPicPr>
      </xdr:nvPicPr>
      <xdr:blipFill>
        <a:blip xmlns:r="http://schemas.openxmlformats.org/officeDocument/2006/relationships" r:embed="rId189" cstate="print"/>
        <a:srcRect/>
        <a:stretch>
          <a:fillRect/>
        </a:stretch>
      </xdr:blipFill>
      <xdr:spPr bwMode="auto">
        <a:xfrm>
          <a:off x="1257300" y="206387700"/>
          <a:ext cx="1228725" cy="876300"/>
        </a:xfrm>
        <a:prstGeom prst="rect">
          <a:avLst/>
        </a:prstGeom>
        <a:noFill/>
        <a:ln w="9525">
          <a:noFill/>
          <a:miter lim="800000"/>
          <a:headEnd/>
          <a:tailEnd/>
        </a:ln>
      </xdr:spPr>
    </xdr:pic>
    <xdr:clientData/>
  </xdr:twoCellAnchor>
  <xdr:twoCellAnchor editAs="oneCell">
    <xdr:from>
      <xdr:col>1</xdr:col>
      <xdr:colOff>266700</xdr:colOff>
      <xdr:row>192</xdr:row>
      <xdr:rowOff>104775</xdr:rowOff>
    </xdr:from>
    <xdr:to>
      <xdr:col>1</xdr:col>
      <xdr:colOff>1466850</xdr:colOff>
      <xdr:row>192</xdr:row>
      <xdr:rowOff>962025</xdr:rowOff>
    </xdr:to>
    <xdr:pic>
      <xdr:nvPicPr>
        <xdr:cNvPr id="1281" name="Immagine 533"/>
        <xdr:cNvPicPr>
          <a:picLocks noChangeArrowheads="1"/>
        </xdr:cNvPicPr>
      </xdr:nvPicPr>
      <xdr:blipFill>
        <a:blip xmlns:r="http://schemas.openxmlformats.org/officeDocument/2006/relationships" r:embed="rId190" cstate="print"/>
        <a:srcRect/>
        <a:stretch>
          <a:fillRect/>
        </a:stretch>
      </xdr:blipFill>
      <xdr:spPr bwMode="auto">
        <a:xfrm>
          <a:off x="1266825" y="205311375"/>
          <a:ext cx="1200150" cy="857250"/>
        </a:xfrm>
        <a:prstGeom prst="rect">
          <a:avLst/>
        </a:prstGeom>
        <a:noFill/>
        <a:ln w="9525">
          <a:noFill/>
          <a:miter lim="800000"/>
          <a:headEnd/>
          <a:tailEnd/>
        </a:ln>
      </xdr:spPr>
    </xdr:pic>
    <xdr:clientData/>
  </xdr:twoCellAnchor>
  <xdr:twoCellAnchor editAs="oneCell">
    <xdr:from>
      <xdr:col>1</xdr:col>
      <xdr:colOff>238125</xdr:colOff>
      <xdr:row>191</xdr:row>
      <xdr:rowOff>95250</xdr:rowOff>
    </xdr:from>
    <xdr:to>
      <xdr:col>1</xdr:col>
      <xdr:colOff>1466850</xdr:colOff>
      <xdr:row>191</xdr:row>
      <xdr:rowOff>952500</xdr:rowOff>
    </xdr:to>
    <xdr:pic>
      <xdr:nvPicPr>
        <xdr:cNvPr id="1282" name="Immagine 534"/>
        <xdr:cNvPicPr>
          <a:picLocks noChangeArrowheads="1"/>
        </xdr:cNvPicPr>
      </xdr:nvPicPr>
      <xdr:blipFill>
        <a:blip xmlns:r="http://schemas.openxmlformats.org/officeDocument/2006/relationships" r:embed="rId191" cstate="print"/>
        <a:srcRect/>
        <a:stretch>
          <a:fillRect/>
        </a:stretch>
      </xdr:blipFill>
      <xdr:spPr bwMode="auto">
        <a:xfrm>
          <a:off x="1238250" y="204225525"/>
          <a:ext cx="1228725" cy="857250"/>
        </a:xfrm>
        <a:prstGeom prst="rect">
          <a:avLst/>
        </a:prstGeom>
        <a:noFill/>
        <a:ln w="9525">
          <a:noFill/>
          <a:miter lim="800000"/>
          <a:headEnd/>
          <a:tailEnd/>
        </a:ln>
      </xdr:spPr>
    </xdr:pic>
    <xdr:clientData/>
  </xdr:twoCellAnchor>
  <xdr:twoCellAnchor editAs="oneCell">
    <xdr:from>
      <xdr:col>1</xdr:col>
      <xdr:colOff>266700</xdr:colOff>
      <xdr:row>190</xdr:row>
      <xdr:rowOff>114300</xdr:rowOff>
    </xdr:from>
    <xdr:to>
      <xdr:col>1</xdr:col>
      <xdr:colOff>1457325</xdr:colOff>
      <xdr:row>190</xdr:row>
      <xdr:rowOff>952500</xdr:rowOff>
    </xdr:to>
    <xdr:pic>
      <xdr:nvPicPr>
        <xdr:cNvPr id="1283" name="Immagine 535"/>
        <xdr:cNvPicPr>
          <a:picLocks noChangeArrowheads="1"/>
        </xdr:cNvPicPr>
      </xdr:nvPicPr>
      <xdr:blipFill>
        <a:blip xmlns:r="http://schemas.openxmlformats.org/officeDocument/2006/relationships" r:embed="rId192" cstate="print"/>
        <a:srcRect/>
        <a:stretch>
          <a:fillRect/>
        </a:stretch>
      </xdr:blipFill>
      <xdr:spPr bwMode="auto">
        <a:xfrm>
          <a:off x="1266825" y="203168250"/>
          <a:ext cx="1190625" cy="838200"/>
        </a:xfrm>
        <a:prstGeom prst="rect">
          <a:avLst/>
        </a:prstGeom>
        <a:noFill/>
        <a:ln w="9525">
          <a:noFill/>
          <a:miter lim="800000"/>
          <a:headEnd/>
          <a:tailEnd/>
        </a:ln>
      </xdr:spPr>
    </xdr:pic>
    <xdr:clientData/>
  </xdr:twoCellAnchor>
  <xdr:twoCellAnchor editAs="oneCell">
    <xdr:from>
      <xdr:col>1</xdr:col>
      <xdr:colOff>247650</xdr:colOff>
      <xdr:row>189</xdr:row>
      <xdr:rowOff>95250</xdr:rowOff>
    </xdr:from>
    <xdr:to>
      <xdr:col>1</xdr:col>
      <xdr:colOff>1438275</xdr:colOff>
      <xdr:row>189</xdr:row>
      <xdr:rowOff>933450</xdr:rowOff>
    </xdr:to>
    <xdr:pic>
      <xdr:nvPicPr>
        <xdr:cNvPr id="1284" name="Immagine 536"/>
        <xdr:cNvPicPr>
          <a:picLocks noChangeArrowheads="1"/>
        </xdr:cNvPicPr>
      </xdr:nvPicPr>
      <xdr:blipFill>
        <a:blip xmlns:r="http://schemas.openxmlformats.org/officeDocument/2006/relationships" r:embed="rId192" cstate="print"/>
        <a:srcRect/>
        <a:stretch>
          <a:fillRect/>
        </a:stretch>
      </xdr:blipFill>
      <xdr:spPr bwMode="auto">
        <a:xfrm>
          <a:off x="1247775" y="202072875"/>
          <a:ext cx="1190625" cy="838200"/>
        </a:xfrm>
        <a:prstGeom prst="rect">
          <a:avLst/>
        </a:prstGeom>
        <a:noFill/>
        <a:ln w="9525">
          <a:noFill/>
          <a:miter lim="800000"/>
          <a:headEnd/>
          <a:tailEnd/>
        </a:ln>
      </xdr:spPr>
    </xdr:pic>
    <xdr:clientData/>
  </xdr:twoCellAnchor>
  <xdr:twoCellAnchor editAs="oneCell">
    <xdr:from>
      <xdr:col>1</xdr:col>
      <xdr:colOff>285750</xdr:colOff>
      <xdr:row>188</xdr:row>
      <xdr:rowOff>171450</xdr:rowOff>
    </xdr:from>
    <xdr:to>
      <xdr:col>1</xdr:col>
      <xdr:colOff>1514475</xdr:colOff>
      <xdr:row>188</xdr:row>
      <xdr:rowOff>1028700</xdr:rowOff>
    </xdr:to>
    <xdr:pic>
      <xdr:nvPicPr>
        <xdr:cNvPr id="1285" name="Immagine 537"/>
        <xdr:cNvPicPr>
          <a:picLocks noChangeArrowheads="1"/>
        </xdr:cNvPicPr>
      </xdr:nvPicPr>
      <xdr:blipFill>
        <a:blip xmlns:r="http://schemas.openxmlformats.org/officeDocument/2006/relationships" r:embed="rId193" cstate="print"/>
        <a:srcRect/>
        <a:stretch>
          <a:fillRect/>
        </a:stretch>
      </xdr:blipFill>
      <xdr:spPr bwMode="auto">
        <a:xfrm>
          <a:off x="1285875" y="201072750"/>
          <a:ext cx="1228725" cy="857250"/>
        </a:xfrm>
        <a:prstGeom prst="rect">
          <a:avLst/>
        </a:prstGeom>
        <a:noFill/>
        <a:ln w="9525">
          <a:noFill/>
          <a:miter lim="800000"/>
          <a:headEnd/>
          <a:tailEnd/>
        </a:ln>
      </xdr:spPr>
    </xdr:pic>
    <xdr:clientData/>
  </xdr:twoCellAnchor>
  <xdr:twoCellAnchor editAs="oneCell">
    <xdr:from>
      <xdr:col>1</xdr:col>
      <xdr:colOff>323850</xdr:colOff>
      <xdr:row>187</xdr:row>
      <xdr:rowOff>114300</xdr:rowOff>
    </xdr:from>
    <xdr:to>
      <xdr:col>1</xdr:col>
      <xdr:colOff>1428750</xdr:colOff>
      <xdr:row>187</xdr:row>
      <xdr:rowOff>895350</xdr:rowOff>
    </xdr:to>
    <xdr:pic>
      <xdr:nvPicPr>
        <xdr:cNvPr id="1286" name="Immagine 538"/>
        <xdr:cNvPicPr>
          <a:picLocks noChangeArrowheads="1"/>
        </xdr:cNvPicPr>
      </xdr:nvPicPr>
      <xdr:blipFill>
        <a:blip xmlns:r="http://schemas.openxmlformats.org/officeDocument/2006/relationships" r:embed="rId194" cstate="print"/>
        <a:srcRect/>
        <a:stretch>
          <a:fillRect/>
        </a:stretch>
      </xdr:blipFill>
      <xdr:spPr bwMode="auto">
        <a:xfrm>
          <a:off x="1323975" y="199939275"/>
          <a:ext cx="1104900" cy="781050"/>
        </a:xfrm>
        <a:prstGeom prst="rect">
          <a:avLst/>
        </a:prstGeom>
        <a:noFill/>
        <a:ln w="9525">
          <a:noFill/>
          <a:miter lim="800000"/>
          <a:headEnd/>
          <a:tailEnd/>
        </a:ln>
      </xdr:spPr>
    </xdr:pic>
    <xdr:clientData/>
  </xdr:twoCellAnchor>
  <xdr:twoCellAnchor editAs="oneCell">
    <xdr:from>
      <xdr:col>1</xdr:col>
      <xdr:colOff>333375</xdr:colOff>
      <xdr:row>172</xdr:row>
      <xdr:rowOff>152400</xdr:rowOff>
    </xdr:from>
    <xdr:to>
      <xdr:col>1</xdr:col>
      <xdr:colOff>1495425</xdr:colOff>
      <xdr:row>172</xdr:row>
      <xdr:rowOff>895350</xdr:rowOff>
    </xdr:to>
    <xdr:pic>
      <xdr:nvPicPr>
        <xdr:cNvPr id="1287" name="Immagine 539"/>
        <xdr:cNvPicPr>
          <a:picLocks noChangeArrowheads="1"/>
        </xdr:cNvPicPr>
      </xdr:nvPicPr>
      <xdr:blipFill>
        <a:blip xmlns:r="http://schemas.openxmlformats.org/officeDocument/2006/relationships" r:embed="rId195" cstate="print"/>
        <a:srcRect/>
        <a:stretch>
          <a:fillRect/>
        </a:stretch>
      </xdr:blipFill>
      <xdr:spPr bwMode="auto">
        <a:xfrm>
          <a:off x="1333500" y="183832500"/>
          <a:ext cx="1162050" cy="742950"/>
        </a:xfrm>
        <a:prstGeom prst="rect">
          <a:avLst/>
        </a:prstGeom>
        <a:noFill/>
        <a:ln w="9525">
          <a:noFill/>
          <a:miter lim="800000"/>
          <a:headEnd/>
          <a:tailEnd/>
        </a:ln>
      </xdr:spPr>
    </xdr:pic>
    <xdr:clientData/>
  </xdr:twoCellAnchor>
  <xdr:twoCellAnchor editAs="oneCell">
    <xdr:from>
      <xdr:col>1</xdr:col>
      <xdr:colOff>314325</xdr:colOff>
      <xdr:row>154</xdr:row>
      <xdr:rowOff>123825</xdr:rowOff>
    </xdr:from>
    <xdr:to>
      <xdr:col>1</xdr:col>
      <xdr:colOff>1419225</xdr:colOff>
      <xdr:row>154</xdr:row>
      <xdr:rowOff>904875</xdr:rowOff>
    </xdr:to>
    <xdr:pic>
      <xdr:nvPicPr>
        <xdr:cNvPr id="1288" name="Immagine 540"/>
        <xdr:cNvPicPr>
          <a:picLocks noChangeArrowheads="1"/>
        </xdr:cNvPicPr>
      </xdr:nvPicPr>
      <xdr:blipFill>
        <a:blip xmlns:r="http://schemas.openxmlformats.org/officeDocument/2006/relationships" r:embed="rId196" cstate="print"/>
        <a:srcRect/>
        <a:stretch>
          <a:fillRect/>
        </a:stretch>
      </xdr:blipFill>
      <xdr:spPr bwMode="auto">
        <a:xfrm>
          <a:off x="1314450" y="164430075"/>
          <a:ext cx="1104900" cy="781050"/>
        </a:xfrm>
        <a:prstGeom prst="rect">
          <a:avLst/>
        </a:prstGeom>
        <a:noFill/>
        <a:ln w="9525">
          <a:noFill/>
          <a:miter lim="800000"/>
          <a:headEnd/>
          <a:tailEnd/>
        </a:ln>
      </xdr:spPr>
    </xdr:pic>
    <xdr:clientData/>
  </xdr:twoCellAnchor>
  <xdr:twoCellAnchor editAs="oneCell">
    <xdr:from>
      <xdr:col>1</xdr:col>
      <xdr:colOff>342900</xdr:colOff>
      <xdr:row>153</xdr:row>
      <xdr:rowOff>161925</xdr:rowOff>
    </xdr:from>
    <xdr:to>
      <xdr:col>1</xdr:col>
      <xdr:colOff>1485900</xdr:colOff>
      <xdr:row>153</xdr:row>
      <xdr:rowOff>971550</xdr:rowOff>
    </xdr:to>
    <xdr:pic>
      <xdr:nvPicPr>
        <xdr:cNvPr id="1289" name="Immagine 541"/>
        <xdr:cNvPicPr>
          <a:picLocks noChangeArrowheads="1"/>
        </xdr:cNvPicPr>
      </xdr:nvPicPr>
      <xdr:blipFill>
        <a:blip xmlns:r="http://schemas.openxmlformats.org/officeDocument/2006/relationships" r:embed="rId197" cstate="print"/>
        <a:srcRect/>
        <a:stretch>
          <a:fillRect/>
        </a:stretch>
      </xdr:blipFill>
      <xdr:spPr bwMode="auto">
        <a:xfrm>
          <a:off x="1343025" y="163391850"/>
          <a:ext cx="1143000" cy="809625"/>
        </a:xfrm>
        <a:prstGeom prst="rect">
          <a:avLst/>
        </a:prstGeom>
        <a:noFill/>
        <a:ln w="9525">
          <a:noFill/>
          <a:miter lim="800000"/>
          <a:headEnd/>
          <a:tailEnd/>
        </a:ln>
      </xdr:spPr>
    </xdr:pic>
    <xdr:clientData/>
  </xdr:twoCellAnchor>
  <xdr:twoCellAnchor editAs="oneCell">
    <xdr:from>
      <xdr:col>1</xdr:col>
      <xdr:colOff>304800</xdr:colOff>
      <xdr:row>149</xdr:row>
      <xdr:rowOff>209550</xdr:rowOff>
    </xdr:from>
    <xdr:to>
      <xdr:col>1</xdr:col>
      <xdr:colOff>1485900</xdr:colOff>
      <xdr:row>149</xdr:row>
      <xdr:rowOff>1047750</xdr:rowOff>
    </xdr:to>
    <xdr:pic>
      <xdr:nvPicPr>
        <xdr:cNvPr id="1290" name="Immagine 542"/>
        <xdr:cNvPicPr>
          <a:picLocks noChangeArrowheads="1"/>
        </xdr:cNvPicPr>
      </xdr:nvPicPr>
      <xdr:blipFill>
        <a:blip xmlns:r="http://schemas.openxmlformats.org/officeDocument/2006/relationships" r:embed="rId198" cstate="print"/>
        <a:srcRect/>
        <a:stretch>
          <a:fillRect/>
        </a:stretch>
      </xdr:blipFill>
      <xdr:spPr bwMode="auto">
        <a:xfrm>
          <a:off x="1304925" y="159134175"/>
          <a:ext cx="1181100" cy="838200"/>
        </a:xfrm>
        <a:prstGeom prst="rect">
          <a:avLst/>
        </a:prstGeom>
        <a:noFill/>
        <a:ln w="9525">
          <a:noFill/>
          <a:miter lim="800000"/>
          <a:headEnd/>
          <a:tailEnd/>
        </a:ln>
      </xdr:spPr>
    </xdr:pic>
    <xdr:clientData/>
  </xdr:twoCellAnchor>
  <xdr:twoCellAnchor editAs="oneCell">
    <xdr:from>
      <xdr:col>1</xdr:col>
      <xdr:colOff>285750</xdr:colOff>
      <xdr:row>136</xdr:row>
      <xdr:rowOff>95250</xdr:rowOff>
    </xdr:from>
    <xdr:to>
      <xdr:col>1</xdr:col>
      <xdr:colOff>1533525</xdr:colOff>
      <xdr:row>136</xdr:row>
      <xdr:rowOff>971550</xdr:rowOff>
    </xdr:to>
    <xdr:pic>
      <xdr:nvPicPr>
        <xdr:cNvPr id="1291" name="Immagine 543"/>
        <xdr:cNvPicPr>
          <a:picLocks noChangeArrowheads="1"/>
        </xdr:cNvPicPr>
      </xdr:nvPicPr>
      <xdr:blipFill>
        <a:blip xmlns:r="http://schemas.openxmlformats.org/officeDocument/2006/relationships" r:embed="rId199" cstate="print"/>
        <a:srcRect/>
        <a:stretch>
          <a:fillRect/>
        </a:stretch>
      </xdr:blipFill>
      <xdr:spPr bwMode="auto">
        <a:xfrm>
          <a:off x="1285875" y="145027650"/>
          <a:ext cx="1247775" cy="876300"/>
        </a:xfrm>
        <a:prstGeom prst="rect">
          <a:avLst/>
        </a:prstGeom>
        <a:noFill/>
        <a:ln w="9525">
          <a:noFill/>
          <a:miter lim="800000"/>
          <a:headEnd/>
          <a:tailEnd/>
        </a:ln>
      </xdr:spPr>
    </xdr:pic>
    <xdr:clientData/>
  </xdr:twoCellAnchor>
  <xdr:twoCellAnchor editAs="oneCell">
    <xdr:from>
      <xdr:col>1</xdr:col>
      <xdr:colOff>247650</xdr:colOff>
      <xdr:row>135</xdr:row>
      <xdr:rowOff>85725</xdr:rowOff>
    </xdr:from>
    <xdr:to>
      <xdr:col>1</xdr:col>
      <xdr:colOff>1562100</xdr:colOff>
      <xdr:row>135</xdr:row>
      <xdr:rowOff>1019175</xdr:rowOff>
    </xdr:to>
    <xdr:pic>
      <xdr:nvPicPr>
        <xdr:cNvPr id="1292" name="Immagine 544"/>
        <xdr:cNvPicPr>
          <a:picLocks noChangeArrowheads="1"/>
        </xdr:cNvPicPr>
      </xdr:nvPicPr>
      <xdr:blipFill>
        <a:blip xmlns:r="http://schemas.openxmlformats.org/officeDocument/2006/relationships" r:embed="rId200" cstate="print"/>
        <a:srcRect/>
        <a:stretch>
          <a:fillRect/>
        </a:stretch>
      </xdr:blipFill>
      <xdr:spPr bwMode="auto">
        <a:xfrm>
          <a:off x="1247775" y="143941800"/>
          <a:ext cx="1314450" cy="933450"/>
        </a:xfrm>
        <a:prstGeom prst="rect">
          <a:avLst/>
        </a:prstGeom>
        <a:noFill/>
        <a:ln w="9525">
          <a:noFill/>
          <a:miter lim="800000"/>
          <a:headEnd/>
          <a:tailEnd/>
        </a:ln>
      </xdr:spPr>
    </xdr:pic>
    <xdr:clientData/>
  </xdr:twoCellAnchor>
  <xdr:twoCellAnchor editAs="oneCell">
    <xdr:from>
      <xdr:col>1</xdr:col>
      <xdr:colOff>219075</xdr:colOff>
      <xdr:row>132</xdr:row>
      <xdr:rowOff>171450</xdr:rowOff>
    </xdr:from>
    <xdr:to>
      <xdr:col>1</xdr:col>
      <xdr:colOff>1438275</xdr:colOff>
      <xdr:row>132</xdr:row>
      <xdr:rowOff>1028700</xdr:rowOff>
    </xdr:to>
    <xdr:pic>
      <xdr:nvPicPr>
        <xdr:cNvPr id="1293" name="Immagine 545"/>
        <xdr:cNvPicPr>
          <a:picLocks noChangeArrowheads="1"/>
        </xdr:cNvPicPr>
      </xdr:nvPicPr>
      <xdr:blipFill>
        <a:blip xmlns:r="http://schemas.openxmlformats.org/officeDocument/2006/relationships" r:embed="rId201" cstate="print"/>
        <a:srcRect/>
        <a:stretch>
          <a:fillRect/>
        </a:stretch>
      </xdr:blipFill>
      <xdr:spPr bwMode="auto">
        <a:xfrm>
          <a:off x="1219200" y="140798550"/>
          <a:ext cx="1219200" cy="857250"/>
        </a:xfrm>
        <a:prstGeom prst="rect">
          <a:avLst/>
        </a:prstGeom>
        <a:noFill/>
        <a:ln w="9525">
          <a:noFill/>
          <a:miter lim="800000"/>
          <a:headEnd/>
          <a:tailEnd/>
        </a:ln>
      </xdr:spPr>
    </xdr:pic>
    <xdr:clientData/>
  </xdr:twoCellAnchor>
  <xdr:twoCellAnchor editAs="oneCell">
    <xdr:from>
      <xdr:col>1</xdr:col>
      <xdr:colOff>266700</xdr:colOff>
      <xdr:row>131</xdr:row>
      <xdr:rowOff>85725</xdr:rowOff>
    </xdr:from>
    <xdr:to>
      <xdr:col>1</xdr:col>
      <xdr:colOff>1390650</xdr:colOff>
      <xdr:row>131</xdr:row>
      <xdr:rowOff>904875</xdr:rowOff>
    </xdr:to>
    <xdr:pic>
      <xdr:nvPicPr>
        <xdr:cNvPr id="1294" name="Immagine 546"/>
        <xdr:cNvPicPr>
          <a:picLocks noChangeArrowheads="1"/>
        </xdr:cNvPicPr>
      </xdr:nvPicPr>
      <xdr:blipFill>
        <a:blip xmlns:r="http://schemas.openxmlformats.org/officeDocument/2006/relationships" r:embed="rId202" cstate="print"/>
        <a:srcRect/>
        <a:stretch>
          <a:fillRect/>
        </a:stretch>
      </xdr:blipFill>
      <xdr:spPr bwMode="auto">
        <a:xfrm>
          <a:off x="1266825" y="139636500"/>
          <a:ext cx="1123950" cy="819150"/>
        </a:xfrm>
        <a:prstGeom prst="rect">
          <a:avLst/>
        </a:prstGeom>
        <a:noFill/>
        <a:ln w="9525">
          <a:noFill/>
          <a:miter lim="800000"/>
          <a:headEnd/>
          <a:tailEnd/>
        </a:ln>
      </xdr:spPr>
    </xdr:pic>
    <xdr:clientData/>
  </xdr:twoCellAnchor>
  <xdr:twoCellAnchor editAs="oneCell">
    <xdr:from>
      <xdr:col>1</xdr:col>
      <xdr:colOff>295275</xdr:colOff>
      <xdr:row>126</xdr:row>
      <xdr:rowOff>152400</xdr:rowOff>
    </xdr:from>
    <xdr:to>
      <xdr:col>1</xdr:col>
      <xdr:colOff>1409700</xdr:colOff>
      <xdr:row>126</xdr:row>
      <xdr:rowOff>904875</xdr:rowOff>
    </xdr:to>
    <xdr:pic>
      <xdr:nvPicPr>
        <xdr:cNvPr id="1295" name="Immagine 547"/>
        <xdr:cNvPicPr>
          <a:picLocks noChangeArrowheads="1"/>
        </xdr:cNvPicPr>
      </xdr:nvPicPr>
      <xdr:blipFill>
        <a:blip xmlns:r="http://schemas.openxmlformats.org/officeDocument/2006/relationships" r:embed="rId203" cstate="print"/>
        <a:srcRect/>
        <a:stretch>
          <a:fillRect/>
        </a:stretch>
      </xdr:blipFill>
      <xdr:spPr bwMode="auto">
        <a:xfrm>
          <a:off x="1295400" y="134321550"/>
          <a:ext cx="1114425" cy="752475"/>
        </a:xfrm>
        <a:prstGeom prst="rect">
          <a:avLst/>
        </a:prstGeom>
        <a:noFill/>
        <a:ln w="9525">
          <a:noFill/>
          <a:miter lim="800000"/>
          <a:headEnd/>
          <a:tailEnd/>
        </a:ln>
      </xdr:spPr>
    </xdr:pic>
    <xdr:clientData/>
  </xdr:twoCellAnchor>
  <xdr:twoCellAnchor editAs="oneCell">
    <xdr:from>
      <xdr:col>1</xdr:col>
      <xdr:colOff>314325</xdr:colOff>
      <xdr:row>121</xdr:row>
      <xdr:rowOff>85725</xdr:rowOff>
    </xdr:from>
    <xdr:to>
      <xdr:col>1</xdr:col>
      <xdr:colOff>1447800</xdr:colOff>
      <xdr:row>121</xdr:row>
      <xdr:rowOff>1047750</xdr:rowOff>
    </xdr:to>
    <xdr:pic>
      <xdr:nvPicPr>
        <xdr:cNvPr id="1296" name="Immagine 548"/>
        <xdr:cNvPicPr>
          <a:picLocks noChangeArrowheads="1"/>
        </xdr:cNvPicPr>
      </xdr:nvPicPr>
      <xdr:blipFill>
        <a:blip xmlns:r="http://schemas.openxmlformats.org/officeDocument/2006/relationships" r:embed="rId204" cstate="print"/>
        <a:srcRect/>
        <a:stretch>
          <a:fillRect/>
        </a:stretch>
      </xdr:blipFill>
      <xdr:spPr bwMode="auto">
        <a:xfrm>
          <a:off x="1314450" y="128873250"/>
          <a:ext cx="1133475" cy="962025"/>
        </a:xfrm>
        <a:prstGeom prst="rect">
          <a:avLst/>
        </a:prstGeom>
        <a:noFill/>
        <a:ln w="9525">
          <a:noFill/>
          <a:miter lim="800000"/>
          <a:headEnd/>
          <a:tailEnd/>
        </a:ln>
      </xdr:spPr>
    </xdr:pic>
    <xdr:clientData/>
  </xdr:twoCellAnchor>
  <xdr:twoCellAnchor editAs="oneCell">
    <xdr:from>
      <xdr:col>1</xdr:col>
      <xdr:colOff>371475</xdr:colOff>
      <xdr:row>114</xdr:row>
      <xdr:rowOff>171450</xdr:rowOff>
    </xdr:from>
    <xdr:to>
      <xdr:col>1</xdr:col>
      <xdr:colOff>1590675</xdr:colOff>
      <xdr:row>114</xdr:row>
      <xdr:rowOff>981075</xdr:rowOff>
    </xdr:to>
    <xdr:pic>
      <xdr:nvPicPr>
        <xdr:cNvPr id="1297" name="Immagine 549"/>
        <xdr:cNvPicPr>
          <a:picLocks noChangeArrowheads="1"/>
        </xdr:cNvPicPr>
      </xdr:nvPicPr>
      <xdr:blipFill>
        <a:blip xmlns:r="http://schemas.openxmlformats.org/officeDocument/2006/relationships" r:embed="rId205" cstate="print"/>
        <a:srcRect/>
        <a:stretch>
          <a:fillRect/>
        </a:stretch>
      </xdr:blipFill>
      <xdr:spPr bwMode="auto">
        <a:xfrm>
          <a:off x="1371600" y="121424700"/>
          <a:ext cx="1219200" cy="809625"/>
        </a:xfrm>
        <a:prstGeom prst="rect">
          <a:avLst/>
        </a:prstGeom>
        <a:noFill/>
        <a:ln w="9525">
          <a:noFill/>
          <a:miter lim="800000"/>
          <a:headEnd/>
          <a:tailEnd/>
        </a:ln>
      </xdr:spPr>
    </xdr:pic>
    <xdr:clientData/>
  </xdr:twoCellAnchor>
  <xdr:twoCellAnchor editAs="oneCell">
    <xdr:from>
      <xdr:col>1</xdr:col>
      <xdr:colOff>266700</xdr:colOff>
      <xdr:row>109</xdr:row>
      <xdr:rowOff>133350</xdr:rowOff>
    </xdr:from>
    <xdr:to>
      <xdr:col>1</xdr:col>
      <xdr:colOff>1571625</xdr:colOff>
      <xdr:row>109</xdr:row>
      <xdr:rowOff>1047750</xdr:rowOff>
    </xdr:to>
    <xdr:pic>
      <xdr:nvPicPr>
        <xdr:cNvPr id="1298" name="Immagine 550"/>
        <xdr:cNvPicPr>
          <a:picLocks noChangeArrowheads="1"/>
        </xdr:cNvPicPr>
      </xdr:nvPicPr>
      <xdr:blipFill>
        <a:blip xmlns:r="http://schemas.openxmlformats.org/officeDocument/2006/relationships" r:embed="rId206" cstate="print"/>
        <a:srcRect/>
        <a:stretch>
          <a:fillRect/>
        </a:stretch>
      </xdr:blipFill>
      <xdr:spPr bwMode="auto">
        <a:xfrm>
          <a:off x="1266825" y="116004975"/>
          <a:ext cx="1304925" cy="914400"/>
        </a:xfrm>
        <a:prstGeom prst="rect">
          <a:avLst/>
        </a:prstGeom>
        <a:noFill/>
        <a:ln w="9525">
          <a:noFill/>
          <a:miter lim="800000"/>
          <a:headEnd/>
          <a:tailEnd/>
        </a:ln>
      </xdr:spPr>
    </xdr:pic>
    <xdr:clientData/>
  </xdr:twoCellAnchor>
  <xdr:twoCellAnchor editAs="oneCell">
    <xdr:from>
      <xdr:col>1</xdr:col>
      <xdr:colOff>323850</xdr:colOff>
      <xdr:row>108</xdr:row>
      <xdr:rowOff>123825</xdr:rowOff>
    </xdr:from>
    <xdr:to>
      <xdr:col>1</xdr:col>
      <xdr:colOff>1495425</xdr:colOff>
      <xdr:row>108</xdr:row>
      <xdr:rowOff>971550</xdr:rowOff>
    </xdr:to>
    <xdr:pic>
      <xdr:nvPicPr>
        <xdr:cNvPr id="1299" name="Immagine 551"/>
        <xdr:cNvPicPr>
          <a:picLocks noChangeArrowheads="1"/>
        </xdr:cNvPicPr>
      </xdr:nvPicPr>
      <xdr:blipFill>
        <a:blip xmlns:r="http://schemas.openxmlformats.org/officeDocument/2006/relationships" r:embed="rId207" cstate="print"/>
        <a:srcRect/>
        <a:stretch>
          <a:fillRect/>
        </a:stretch>
      </xdr:blipFill>
      <xdr:spPr bwMode="auto">
        <a:xfrm>
          <a:off x="1323975" y="114919125"/>
          <a:ext cx="1171575" cy="847725"/>
        </a:xfrm>
        <a:prstGeom prst="rect">
          <a:avLst/>
        </a:prstGeom>
        <a:noFill/>
        <a:ln w="9525">
          <a:noFill/>
          <a:miter lim="800000"/>
          <a:headEnd/>
          <a:tailEnd/>
        </a:ln>
      </xdr:spPr>
    </xdr:pic>
    <xdr:clientData/>
  </xdr:twoCellAnchor>
  <xdr:twoCellAnchor editAs="oneCell">
    <xdr:from>
      <xdr:col>1</xdr:col>
      <xdr:colOff>342900</xdr:colOff>
      <xdr:row>86</xdr:row>
      <xdr:rowOff>161925</xdr:rowOff>
    </xdr:from>
    <xdr:to>
      <xdr:col>1</xdr:col>
      <xdr:colOff>1543050</xdr:colOff>
      <xdr:row>86</xdr:row>
      <xdr:rowOff>990600</xdr:rowOff>
    </xdr:to>
    <xdr:pic>
      <xdr:nvPicPr>
        <xdr:cNvPr id="1300" name="Immagine 552"/>
        <xdr:cNvPicPr>
          <a:picLocks noChangeArrowheads="1"/>
        </xdr:cNvPicPr>
      </xdr:nvPicPr>
      <xdr:blipFill>
        <a:blip xmlns:r="http://schemas.openxmlformats.org/officeDocument/2006/relationships" r:embed="rId208" cstate="print"/>
        <a:srcRect/>
        <a:stretch>
          <a:fillRect/>
        </a:stretch>
      </xdr:blipFill>
      <xdr:spPr bwMode="auto">
        <a:xfrm>
          <a:off x="1343025" y="91278075"/>
          <a:ext cx="1200150" cy="828675"/>
        </a:xfrm>
        <a:prstGeom prst="rect">
          <a:avLst/>
        </a:prstGeom>
        <a:noFill/>
        <a:ln w="9525">
          <a:noFill/>
          <a:miter lim="800000"/>
          <a:headEnd/>
          <a:tailEnd/>
        </a:ln>
      </xdr:spPr>
    </xdr:pic>
    <xdr:clientData/>
  </xdr:twoCellAnchor>
  <xdr:twoCellAnchor editAs="oneCell">
    <xdr:from>
      <xdr:col>1</xdr:col>
      <xdr:colOff>304800</xdr:colOff>
      <xdr:row>85</xdr:row>
      <xdr:rowOff>123825</xdr:rowOff>
    </xdr:from>
    <xdr:to>
      <xdr:col>1</xdr:col>
      <xdr:colOff>1495425</xdr:colOff>
      <xdr:row>85</xdr:row>
      <xdr:rowOff>942975</xdr:rowOff>
    </xdr:to>
    <xdr:pic>
      <xdr:nvPicPr>
        <xdr:cNvPr id="1301" name="Immagine 553"/>
        <xdr:cNvPicPr>
          <a:picLocks noChangeArrowheads="1"/>
        </xdr:cNvPicPr>
      </xdr:nvPicPr>
      <xdr:blipFill>
        <a:blip xmlns:r="http://schemas.openxmlformats.org/officeDocument/2006/relationships" r:embed="rId209" cstate="print"/>
        <a:srcRect/>
        <a:stretch>
          <a:fillRect/>
        </a:stretch>
      </xdr:blipFill>
      <xdr:spPr bwMode="auto">
        <a:xfrm>
          <a:off x="1304925" y="90163650"/>
          <a:ext cx="1190625" cy="819150"/>
        </a:xfrm>
        <a:prstGeom prst="rect">
          <a:avLst/>
        </a:prstGeom>
        <a:noFill/>
        <a:ln w="9525">
          <a:noFill/>
          <a:miter lim="800000"/>
          <a:headEnd/>
          <a:tailEnd/>
        </a:ln>
      </xdr:spPr>
    </xdr:pic>
    <xdr:clientData/>
  </xdr:twoCellAnchor>
  <xdr:twoCellAnchor editAs="oneCell">
    <xdr:from>
      <xdr:col>1</xdr:col>
      <xdr:colOff>314325</xdr:colOff>
      <xdr:row>67</xdr:row>
      <xdr:rowOff>171450</xdr:rowOff>
    </xdr:from>
    <xdr:to>
      <xdr:col>1</xdr:col>
      <xdr:colOff>1476375</xdr:colOff>
      <xdr:row>67</xdr:row>
      <xdr:rowOff>1000125</xdr:rowOff>
    </xdr:to>
    <xdr:pic>
      <xdr:nvPicPr>
        <xdr:cNvPr id="1302" name="Immagine 554"/>
        <xdr:cNvPicPr>
          <a:picLocks noChangeArrowheads="1"/>
        </xdr:cNvPicPr>
      </xdr:nvPicPr>
      <xdr:blipFill>
        <a:blip xmlns:r="http://schemas.openxmlformats.org/officeDocument/2006/relationships" r:embed="rId210" cstate="print"/>
        <a:srcRect/>
        <a:stretch>
          <a:fillRect/>
        </a:stretch>
      </xdr:blipFill>
      <xdr:spPr bwMode="auto">
        <a:xfrm>
          <a:off x="1314450" y="70837425"/>
          <a:ext cx="1162050" cy="828675"/>
        </a:xfrm>
        <a:prstGeom prst="rect">
          <a:avLst/>
        </a:prstGeom>
        <a:noFill/>
        <a:ln w="9525">
          <a:noFill/>
          <a:miter lim="800000"/>
          <a:headEnd/>
          <a:tailEnd/>
        </a:ln>
      </xdr:spPr>
    </xdr:pic>
    <xdr:clientData/>
  </xdr:twoCellAnchor>
  <xdr:twoCellAnchor editAs="oneCell">
    <xdr:from>
      <xdr:col>1</xdr:col>
      <xdr:colOff>295275</xdr:colOff>
      <xdr:row>64</xdr:row>
      <xdr:rowOff>142875</xdr:rowOff>
    </xdr:from>
    <xdr:to>
      <xdr:col>1</xdr:col>
      <xdr:colOff>1504950</xdr:colOff>
      <xdr:row>64</xdr:row>
      <xdr:rowOff>962025</xdr:rowOff>
    </xdr:to>
    <xdr:pic>
      <xdr:nvPicPr>
        <xdr:cNvPr id="1303" name="Immagine 556"/>
        <xdr:cNvPicPr>
          <a:picLocks noChangeArrowheads="1"/>
        </xdr:cNvPicPr>
      </xdr:nvPicPr>
      <xdr:blipFill>
        <a:blip xmlns:r="http://schemas.openxmlformats.org/officeDocument/2006/relationships" r:embed="rId211" cstate="print"/>
        <a:srcRect/>
        <a:stretch>
          <a:fillRect/>
        </a:stretch>
      </xdr:blipFill>
      <xdr:spPr bwMode="auto">
        <a:xfrm>
          <a:off x="1295400" y="67579875"/>
          <a:ext cx="1209675" cy="819150"/>
        </a:xfrm>
        <a:prstGeom prst="rect">
          <a:avLst/>
        </a:prstGeom>
        <a:noFill/>
        <a:ln w="9525">
          <a:noFill/>
          <a:miter lim="800000"/>
          <a:headEnd/>
          <a:tailEnd/>
        </a:ln>
      </xdr:spPr>
    </xdr:pic>
    <xdr:clientData/>
  </xdr:twoCellAnchor>
  <xdr:twoCellAnchor editAs="oneCell">
    <xdr:from>
      <xdr:col>1</xdr:col>
      <xdr:colOff>152400</xdr:colOff>
      <xdr:row>55</xdr:row>
      <xdr:rowOff>133350</xdr:rowOff>
    </xdr:from>
    <xdr:to>
      <xdr:col>1</xdr:col>
      <xdr:colOff>1428750</xdr:colOff>
      <xdr:row>55</xdr:row>
      <xdr:rowOff>1066800</xdr:rowOff>
    </xdr:to>
    <xdr:pic>
      <xdr:nvPicPr>
        <xdr:cNvPr id="1304" name="Immagine 557"/>
        <xdr:cNvPicPr>
          <a:picLocks noChangeArrowheads="1"/>
        </xdr:cNvPicPr>
      </xdr:nvPicPr>
      <xdr:blipFill>
        <a:blip xmlns:r="http://schemas.openxmlformats.org/officeDocument/2006/relationships" r:embed="rId212" cstate="print"/>
        <a:srcRect/>
        <a:stretch>
          <a:fillRect/>
        </a:stretch>
      </xdr:blipFill>
      <xdr:spPr bwMode="auto">
        <a:xfrm>
          <a:off x="1152525" y="57883425"/>
          <a:ext cx="1276350" cy="933450"/>
        </a:xfrm>
        <a:prstGeom prst="rect">
          <a:avLst/>
        </a:prstGeom>
        <a:noFill/>
        <a:ln w="9525">
          <a:noFill/>
          <a:miter lim="800000"/>
          <a:headEnd/>
          <a:tailEnd/>
        </a:ln>
      </xdr:spPr>
    </xdr:pic>
    <xdr:clientData/>
  </xdr:twoCellAnchor>
  <xdr:twoCellAnchor editAs="oneCell">
    <xdr:from>
      <xdr:col>1</xdr:col>
      <xdr:colOff>76200</xdr:colOff>
      <xdr:row>54</xdr:row>
      <xdr:rowOff>95250</xdr:rowOff>
    </xdr:from>
    <xdr:to>
      <xdr:col>1</xdr:col>
      <xdr:colOff>1447800</xdr:colOff>
      <xdr:row>54</xdr:row>
      <xdr:rowOff>1000125</xdr:rowOff>
    </xdr:to>
    <xdr:pic>
      <xdr:nvPicPr>
        <xdr:cNvPr id="1305" name="Immagine 558"/>
        <xdr:cNvPicPr>
          <a:picLocks noChangeArrowheads="1"/>
        </xdr:cNvPicPr>
      </xdr:nvPicPr>
      <xdr:blipFill>
        <a:blip xmlns:r="http://schemas.openxmlformats.org/officeDocument/2006/relationships" r:embed="rId213" cstate="print"/>
        <a:srcRect/>
        <a:stretch>
          <a:fillRect/>
        </a:stretch>
      </xdr:blipFill>
      <xdr:spPr bwMode="auto">
        <a:xfrm>
          <a:off x="1076325" y="56769000"/>
          <a:ext cx="1371600" cy="904875"/>
        </a:xfrm>
        <a:prstGeom prst="rect">
          <a:avLst/>
        </a:prstGeom>
        <a:noFill/>
        <a:ln w="9525">
          <a:noFill/>
          <a:miter lim="800000"/>
          <a:headEnd/>
          <a:tailEnd/>
        </a:ln>
      </xdr:spPr>
    </xdr:pic>
    <xdr:clientData/>
  </xdr:twoCellAnchor>
  <xdr:twoCellAnchor editAs="oneCell">
    <xdr:from>
      <xdr:col>1</xdr:col>
      <xdr:colOff>209550</xdr:colOff>
      <xdr:row>47</xdr:row>
      <xdr:rowOff>95250</xdr:rowOff>
    </xdr:from>
    <xdr:to>
      <xdr:col>1</xdr:col>
      <xdr:colOff>1504950</xdr:colOff>
      <xdr:row>47</xdr:row>
      <xdr:rowOff>1009650</xdr:rowOff>
    </xdr:to>
    <xdr:pic>
      <xdr:nvPicPr>
        <xdr:cNvPr id="1306" name="Immagine 559"/>
        <xdr:cNvPicPr>
          <a:picLocks noChangeArrowheads="1"/>
        </xdr:cNvPicPr>
      </xdr:nvPicPr>
      <xdr:blipFill>
        <a:blip xmlns:r="http://schemas.openxmlformats.org/officeDocument/2006/relationships" r:embed="rId214" cstate="print"/>
        <a:srcRect/>
        <a:stretch>
          <a:fillRect/>
        </a:stretch>
      </xdr:blipFill>
      <xdr:spPr bwMode="auto">
        <a:xfrm>
          <a:off x="1209675" y="49234725"/>
          <a:ext cx="1295400" cy="914400"/>
        </a:xfrm>
        <a:prstGeom prst="rect">
          <a:avLst/>
        </a:prstGeom>
        <a:noFill/>
        <a:ln w="9525">
          <a:noFill/>
          <a:miter lim="800000"/>
          <a:headEnd/>
          <a:tailEnd/>
        </a:ln>
      </xdr:spPr>
    </xdr:pic>
    <xdr:clientData/>
  </xdr:twoCellAnchor>
  <xdr:twoCellAnchor editAs="oneCell">
    <xdr:from>
      <xdr:col>1</xdr:col>
      <xdr:colOff>266700</xdr:colOff>
      <xdr:row>13</xdr:row>
      <xdr:rowOff>114300</xdr:rowOff>
    </xdr:from>
    <xdr:to>
      <xdr:col>1</xdr:col>
      <xdr:colOff>1514475</xdr:colOff>
      <xdr:row>13</xdr:row>
      <xdr:rowOff>971550</xdr:rowOff>
    </xdr:to>
    <xdr:pic>
      <xdr:nvPicPr>
        <xdr:cNvPr id="1307" name="Immagine 560"/>
        <xdr:cNvPicPr>
          <a:picLocks noChangeArrowheads="1"/>
        </xdr:cNvPicPr>
      </xdr:nvPicPr>
      <xdr:blipFill>
        <a:blip xmlns:r="http://schemas.openxmlformats.org/officeDocument/2006/relationships" r:embed="rId215" cstate="print"/>
        <a:srcRect/>
        <a:stretch>
          <a:fillRect/>
        </a:stretch>
      </xdr:blipFill>
      <xdr:spPr bwMode="auto">
        <a:xfrm>
          <a:off x="1266825" y="12658725"/>
          <a:ext cx="1247775" cy="857250"/>
        </a:xfrm>
        <a:prstGeom prst="rect">
          <a:avLst/>
        </a:prstGeom>
        <a:noFill/>
        <a:ln w="9525">
          <a:noFill/>
          <a:miter lim="800000"/>
          <a:headEnd/>
          <a:tailEnd/>
        </a:ln>
      </xdr:spPr>
    </xdr:pic>
    <xdr:clientData/>
  </xdr:twoCellAnchor>
  <xdr:twoCellAnchor editAs="oneCell">
    <xdr:from>
      <xdr:col>1</xdr:col>
      <xdr:colOff>323850</xdr:colOff>
      <xdr:row>11</xdr:row>
      <xdr:rowOff>171450</xdr:rowOff>
    </xdr:from>
    <xdr:to>
      <xdr:col>1</xdr:col>
      <xdr:colOff>1428750</xdr:colOff>
      <xdr:row>11</xdr:row>
      <xdr:rowOff>952500</xdr:rowOff>
    </xdr:to>
    <xdr:pic>
      <xdr:nvPicPr>
        <xdr:cNvPr id="1308" name="Immagine 561"/>
        <xdr:cNvPicPr>
          <a:picLocks noChangeArrowheads="1"/>
        </xdr:cNvPicPr>
      </xdr:nvPicPr>
      <xdr:blipFill>
        <a:blip xmlns:r="http://schemas.openxmlformats.org/officeDocument/2006/relationships" r:embed="rId216" cstate="print"/>
        <a:srcRect/>
        <a:stretch>
          <a:fillRect/>
        </a:stretch>
      </xdr:blipFill>
      <xdr:spPr bwMode="auto">
        <a:xfrm>
          <a:off x="1323975" y="10563225"/>
          <a:ext cx="1104900" cy="781050"/>
        </a:xfrm>
        <a:prstGeom prst="rect">
          <a:avLst/>
        </a:prstGeom>
        <a:noFill/>
        <a:ln w="9525">
          <a:noFill/>
          <a:miter lim="800000"/>
          <a:headEnd/>
          <a:tailEnd/>
        </a:ln>
      </xdr:spPr>
    </xdr:pic>
    <xdr:clientData/>
  </xdr:twoCellAnchor>
  <xdr:twoCellAnchor editAs="oneCell">
    <xdr:from>
      <xdr:col>1</xdr:col>
      <xdr:colOff>323850</xdr:colOff>
      <xdr:row>10</xdr:row>
      <xdr:rowOff>152400</xdr:rowOff>
    </xdr:from>
    <xdr:to>
      <xdr:col>1</xdr:col>
      <xdr:colOff>1419225</xdr:colOff>
      <xdr:row>10</xdr:row>
      <xdr:rowOff>914400</xdr:rowOff>
    </xdr:to>
    <xdr:pic>
      <xdr:nvPicPr>
        <xdr:cNvPr id="1309" name="Immagine 562"/>
        <xdr:cNvPicPr>
          <a:picLocks noChangeArrowheads="1"/>
        </xdr:cNvPicPr>
      </xdr:nvPicPr>
      <xdr:blipFill>
        <a:blip xmlns:r="http://schemas.openxmlformats.org/officeDocument/2006/relationships" r:embed="rId217" cstate="print"/>
        <a:srcRect/>
        <a:stretch>
          <a:fillRect/>
        </a:stretch>
      </xdr:blipFill>
      <xdr:spPr bwMode="auto">
        <a:xfrm>
          <a:off x="1323975" y="9467850"/>
          <a:ext cx="1095375" cy="762000"/>
        </a:xfrm>
        <a:prstGeom prst="rect">
          <a:avLst/>
        </a:prstGeom>
        <a:noFill/>
        <a:ln w="9525">
          <a:noFill/>
          <a:miter lim="800000"/>
          <a:headEnd/>
          <a:tailEnd/>
        </a:ln>
      </xdr:spPr>
    </xdr:pic>
    <xdr:clientData/>
  </xdr:twoCellAnchor>
  <xdr:twoCellAnchor editAs="oneCell">
    <xdr:from>
      <xdr:col>1</xdr:col>
      <xdr:colOff>342900</xdr:colOff>
      <xdr:row>9</xdr:row>
      <xdr:rowOff>180975</xdr:rowOff>
    </xdr:from>
    <xdr:to>
      <xdr:col>1</xdr:col>
      <xdr:colOff>1438275</xdr:colOff>
      <xdr:row>9</xdr:row>
      <xdr:rowOff>942975</xdr:rowOff>
    </xdr:to>
    <xdr:pic>
      <xdr:nvPicPr>
        <xdr:cNvPr id="1310" name="Immagine 563"/>
        <xdr:cNvPicPr>
          <a:picLocks noChangeArrowheads="1"/>
        </xdr:cNvPicPr>
      </xdr:nvPicPr>
      <xdr:blipFill>
        <a:blip xmlns:r="http://schemas.openxmlformats.org/officeDocument/2006/relationships" r:embed="rId217" cstate="print"/>
        <a:srcRect/>
        <a:stretch>
          <a:fillRect/>
        </a:stretch>
      </xdr:blipFill>
      <xdr:spPr bwMode="auto">
        <a:xfrm>
          <a:off x="1343025" y="8420100"/>
          <a:ext cx="1095375" cy="762000"/>
        </a:xfrm>
        <a:prstGeom prst="rect">
          <a:avLst/>
        </a:prstGeom>
        <a:noFill/>
        <a:ln w="9525">
          <a:noFill/>
          <a:miter lim="800000"/>
          <a:headEnd/>
          <a:tailEnd/>
        </a:ln>
      </xdr:spPr>
    </xdr:pic>
    <xdr:clientData/>
  </xdr:twoCellAnchor>
  <xdr:twoCellAnchor editAs="oneCell">
    <xdr:from>
      <xdr:col>1</xdr:col>
      <xdr:colOff>238125</xdr:colOff>
      <xdr:row>8</xdr:row>
      <xdr:rowOff>104775</xdr:rowOff>
    </xdr:from>
    <xdr:to>
      <xdr:col>1</xdr:col>
      <xdr:colOff>1466850</xdr:colOff>
      <xdr:row>8</xdr:row>
      <xdr:rowOff>942975</xdr:rowOff>
    </xdr:to>
    <xdr:pic>
      <xdr:nvPicPr>
        <xdr:cNvPr id="1311" name="Immagine 564"/>
        <xdr:cNvPicPr>
          <a:picLocks noChangeArrowheads="1"/>
        </xdr:cNvPicPr>
      </xdr:nvPicPr>
      <xdr:blipFill>
        <a:blip xmlns:r="http://schemas.openxmlformats.org/officeDocument/2006/relationships" r:embed="rId218" cstate="print"/>
        <a:srcRect/>
        <a:stretch>
          <a:fillRect/>
        </a:stretch>
      </xdr:blipFill>
      <xdr:spPr bwMode="auto">
        <a:xfrm>
          <a:off x="1238250" y="7267575"/>
          <a:ext cx="1228725" cy="838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12700" cap="flat">
          <a:noFill/>
          <a:miter lim="400000"/>
        </a:ln>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294"/>
  <sheetViews>
    <sheetView showGridLines="0" tabSelected="1" topLeftCell="G1" workbookViewId="0">
      <pane ySplit="2" topLeftCell="A3" activePane="bottomLeft" state="frozen"/>
      <selection pane="bottomLeft" activeCell="AA7" sqref="AA7"/>
    </sheetView>
  </sheetViews>
  <sheetFormatPr defaultColWidth="8.85546875" defaultRowHeight="57" customHeight="1"/>
  <cols>
    <col min="1" max="1" width="15" style="1" customWidth="1"/>
    <col min="2" max="2" width="25.140625" style="1" customWidth="1"/>
    <col min="3" max="3" width="13.85546875" style="24" customWidth="1"/>
    <col min="4" max="4" width="25" style="1" customWidth="1"/>
    <col min="5" max="5" width="14.42578125" style="1" customWidth="1"/>
    <col min="6" max="6" width="35" style="1" customWidth="1"/>
    <col min="7" max="7" width="21.28515625" style="1" customWidth="1"/>
    <col min="8" max="9" width="28.42578125" style="1" customWidth="1"/>
    <col min="10" max="12" width="13.28515625" style="1" customWidth="1"/>
    <col min="13" max="15" width="9.140625" style="1" customWidth="1"/>
    <col min="16" max="17" width="15.140625" style="1" customWidth="1"/>
    <col min="18" max="18" width="12.140625" style="1" customWidth="1"/>
    <col min="19" max="19" width="19.42578125" style="1" customWidth="1"/>
    <col min="20" max="20" width="17.140625" style="48" customWidth="1"/>
    <col min="21" max="94" width="8.85546875" style="1" customWidth="1"/>
    <col min="95" max="16384" width="8.85546875" style="4"/>
  </cols>
  <sheetData>
    <row r="1" spans="1:20" ht="26.1" customHeight="1">
      <c r="C1" s="2">
        <f>SUM(C3:C293)</f>
        <v>1150</v>
      </c>
      <c r="G1"/>
      <c r="R1" s="3"/>
      <c r="T1" s="50">
        <f>SUM(T3:T293)</f>
        <v>569576.54326447472</v>
      </c>
    </row>
    <row r="2" spans="1:20" ht="30" customHeight="1">
      <c r="A2" s="5" t="s">
        <v>4689</v>
      </c>
      <c r="B2" s="5" t="s">
        <v>3834</v>
      </c>
      <c r="C2" s="21" t="s">
        <v>2455</v>
      </c>
      <c r="D2" s="5" t="s">
        <v>2450</v>
      </c>
      <c r="E2" s="5" t="s">
        <v>3835</v>
      </c>
      <c r="F2" s="5" t="s">
        <v>2451</v>
      </c>
      <c r="G2" s="5" t="s">
        <v>2452</v>
      </c>
      <c r="H2" s="5" t="s">
        <v>3836</v>
      </c>
      <c r="I2" s="5" t="s">
        <v>3837</v>
      </c>
      <c r="J2" s="6" t="s">
        <v>3838</v>
      </c>
      <c r="K2" s="7" t="s">
        <v>3838</v>
      </c>
      <c r="L2" s="5" t="s">
        <v>3839</v>
      </c>
      <c r="M2" s="6" t="s">
        <v>3840</v>
      </c>
      <c r="N2" s="8" t="s">
        <v>3840</v>
      </c>
      <c r="O2" s="9" t="s">
        <v>2453</v>
      </c>
      <c r="P2" s="5" t="s">
        <v>3841</v>
      </c>
      <c r="Q2" s="5" t="s">
        <v>3842</v>
      </c>
      <c r="R2" s="5" t="s">
        <v>3843</v>
      </c>
      <c r="S2" s="6" t="s">
        <v>4615</v>
      </c>
      <c r="T2" s="49" t="s">
        <v>2454</v>
      </c>
    </row>
    <row r="3" spans="1:20" ht="84.95" customHeight="1">
      <c r="A3" s="10" t="s">
        <v>4617</v>
      </c>
      <c r="B3" s="11" t="s">
        <v>3849</v>
      </c>
      <c r="C3" s="22">
        <v>3</v>
      </c>
      <c r="D3" s="11" t="s">
        <v>3850</v>
      </c>
      <c r="E3" s="12" t="s">
        <v>2476</v>
      </c>
      <c r="F3" s="12" t="s">
        <v>3851</v>
      </c>
      <c r="G3" s="12" t="s">
        <v>3844</v>
      </c>
      <c r="H3" s="12" t="s">
        <v>3845</v>
      </c>
      <c r="I3" s="12" t="s">
        <v>3848</v>
      </c>
      <c r="J3" s="10">
        <v>170</v>
      </c>
      <c r="K3" s="12" t="s">
        <v>3852</v>
      </c>
      <c r="L3" s="13">
        <v>4.4880000000000004</v>
      </c>
      <c r="M3" s="10">
        <v>15</v>
      </c>
      <c r="N3" s="10">
        <v>15</v>
      </c>
      <c r="O3" s="10">
        <v>170</v>
      </c>
      <c r="P3" s="13">
        <v>4.5880000000000001</v>
      </c>
      <c r="Q3" s="12" t="s">
        <v>3853</v>
      </c>
      <c r="R3" s="13">
        <v>4.08</v>
      </c>
      <c r="S3" s="14">
        <v>579</v>
      </c>
      <c r="T3" s="48">
        <f t="shared" ref="T3:T66" si="0">S3*C3</f>
        <v>1737</v>
      </c>
    </row>
    <row r="4" spans="1:20" ht="84.95" customHeight="1">
      <c r="A4" s="10" t="s">
        <v>4618</v>
      </c>
      <c r="B4" s="11" t="s">
        <v>3849</v>
      </c>
      <c r="C4" s="22">
        <v>2</v>
      </c>
      <c r="D4" s="11" t="s">
        <v>3854</v>
      </c>
      <c r="E4" s="12" t="s">
        <v>2476</v>
      </c>
      <c r="F4" s="12" t="s">
        <v>3855</v>
      </c>
      <c r="G4" s="12" t="s">
        <v>3844</v>
      </c>
      <c r="H4" s="12" t="s">
        <v>3845</v>
      </c>
      <c r="I4" s="12" t="s">
        <v>3848</v>
      </c>
      <c r="J4" s="10">
        <v>140</v>
      </c>
      <c r="K4" s="12" t="s">
        <v>3856</v>
      </c>
      <c r="L4" s="13">
        <v>3.08</v>
      </c>
      <c r="M4" s="10">
        <v>12</v>
      </c>
      <c r="N4" s="10">
        <v>12</v>
      </c>
      <c r="O4" s="10">
        <v>140</v>
      </c>
      <c r="P4" s="13">
        <v>3.18</v>
      </c>
      <c r="Q4" s="12" t="s">
        <v>3853</v>
      </c>
      <c r="R4" s="13">
        <v>2.8</v>
      </c>
      <c r="S4" s="14">
        <v>398</v>
      </c>
      <c r="T4" s="48">
        <f t="shared" si="0"/>
        <v>796</v>
      </c>
    </row>
    <row r="5" spans="1:20" ht="84.95" customHeight="1">
      <c r="A5" s="10" t="s">
        <v>4619</v>
      </c>
      <c r="B5" s="11" t="s">
        <v>3849</v>
      </c>
      <c r="C5" s="22">
        <v>4</v>
      </c>
      <c r="D5" s="11" t="s">
        <v>3857</v>
      </c>
      <c r="E5" s="12" t="s">
        <v>2476</v>
      </c>
      <c r="F5" s="12" t="s">
        <v>3858</v>
      </c>
      <c r="G5" s="12" t="s">
        <v>3844</v>
      </c>
      <c r="H5" s="12" t="s">
        <v>3845</v>
      </c>
      <c r="I5" s="12" t="s">
        <v>3848</v>
      </c>
      <c r="J5" s="10">
        <v>170</v>
      </c>
      <c r="K5" s="12" t="s">
        <v>3852</v>
      </c>
      <c r="L5" s="13">
        <v>4.4880000000000004</v>
      </c>
      <c r="M5" s="10">
        <v>15</v>
      </c>
      <c r="N5" s="10">
        <v>15</v>
      </c>
      <c r="O5" s="10">
        <v>170</v>
      </c>
      <c r="P5" s="13">
        <v>4.5880000000000001</v>
      </c>
      <c r="Q5" s="12" t="s">
        <v>3853</v>
      </c>
      <c r="R5" s="13">
        <v>4.08</v>
      </c>
      <c r="S5" s="14">
        <v>579</v>
      </c>
      <c r="T5" s="48">
        <f t="shared" si="0"/>
        <v>2316</v>
      </c>
    </row>
    <row r="6" spans="1:20" ht="84.95" customHeight="1">
      <c r="A6" s="10" t="s">
        <v>4620</v>
      </c>
      <c r="B6" s="15"/>
      <c r="C6" s="22">
        <v>1</v>
      </c>
      <c r="D6" s="11" t="s">
        <v>3862</v>
      </c>
      <c r="E6" s="12" t="s">
        <v>2476</v>
      </c>
      <c r="F6" s="12" t="s">
        <v>3863</v>
      </c>
      <c r="G6" s="12" t="s">
        <v>3864</v>
      </c>
      <c r="H6" s="12" t="s">
        <v>3865</v>
      </c>
      <c r="I6" s="12" t="s">
        <v>3866</v>
      </c>
      <c r="J6" s="16">
        <v>160</v>
      </c>
      <c r="K6" s="16">
        <v>240</v>
      </c>
      <c r="L6" s="16">
        <v>2.63</v>
      </c>
      <c r="M6" s="10">
        <f>K6/9</f>
        <v>26.666666666666668</v>
      </c>
      <c r="N6" s="10">
        <f>K6/9</f>
        <v>26.666666666666668</v>
      </c>
      <c r="O6" s="10">
        <f>J6</f>
        <v>160</v>
      </c>
      <c r="P6" s="13">
        <f>L6*1.04</f>
        <v>2.7351999999999999</v>
      </c>
      <c r="Q6" s="12" t="s">
        <v>3861</v>
      </c>
      <c r="R6" s="13">
        <f t="shared" ref="R6:R11" si="1">(K6*J6)/10000</f>
        <v>3.84</v>
      </c>
      <c r="S6" s="14">
        <v>432.68606557377046</v>
      </c>
      <c r="T6" s="48">
        <f t="shared" si="0"/>
        <v>432.68606557377046</v>
      </c>
    </row>
    <row r="7" spans="1:20" ht="84.95" customHeight="1">
      <c r="A7" s="10" t="s">
        <v>4621</v>
      </c>
      <c r="B7" s="15"/>
      <c r="C7" s="22">
        <v>1</v>
      </c>
      <c r="D7" s="11" t="s">
        <v>3867</v>
      </c>
      <c r="E7" s="12" t="s">
        <v>2476</v>
      </c>
      <c r="F7" s="12" t="s">
        <v>3868</v>
      </c>
      <c r="G7" s="12" t="s">
        <v>3869</v>
      </c>
      <c r="H7" s="12" t="s">
        <v>3865</v>
      </c>
      <c r="I7" s="12" t="s">
        <v>3866</v>
      </c>
      <c r="J7" s="16">
        <v>160</v>
      </c>
      <c r="K7" s="16">
        <v>240</v>
      </c>
      <c r="L7" s="16">
        <v>2.91</v>
      </c>
      <c r="M7" s="10">
        <f>K7/9</f>
        <v>26.666666666666668</v>
      </c>
      <c r="N7" s="10">
        <f>K7/9</f>
        <v>26.666666666666668</v>
      </c>
      <c r="O7" s="10">
        <f>J7</f>
        <v>160</v>
      </c>
      <c r="P7" s="13">
        <f>L7*1.04</f>
        <v>3.0264000000000002</v>
      </c>
      <c r="Q7" s="12" t="s">
        <v>3861</v>
      </c>
      <c r="R7" s="13">
        <f t="shared" si="1"/>
        <v>3.84</v>
      </c>
      <c r="S7" s="14">
        <v>432.68606557377046</v>
      </c>
      <c r="T7" s="48">
        <f t="shared" si="0"/>
        <v>432.68606557377046</v>
      </c>
    </row>
    <row r="8" spans="1:20" ht="84.95" customHeight="1">
      <c r="A8" s="10" t="s">
        <v>4622</v>
      </c>
      <c r="B8" s="15"/>
      <c r="C8" s="22">
        <v>1</v>
      </c>
      <c r="D8" s="11" t="s">
        <v>3872</v>
      </c>
      <c r="E8" s="12" t="s">
        <v>2476</v>
      </c>
      <c r="F8" s="12" t="s">
        <v>3873</v>
      </c>
      <c r="G8" s="12" t="s">
        <v>3869</v>
      </c>
      <c r="H8" s="12" t="s">
        <v>3860</v>
      </c>
      <c r="I8" s="12" t="s">
        <v>3870</v>
      </c>
      <c r="J8" s="16">
        <v>160</v>
      </c>
      <c r="K8" s="16">
        <v>230</v>
      </c>
      <c r="L8" s="16">
        <v>2.99</v>
      </c>
      <c r="M8" s="10">
        <v>25.5555555555556</v>
      </c>
      <c r="N8" s="10">
        <v>25.5555555555556</v>
      </c>
      <c r="O8" s="10">
        <v>160</v>
      </c>
      <c r="P8" s="13">
        <v>3.1095999999999999</v>
      </c>
      <c r="Q8" s="12" t="s">
        <v>3871</v>
      </c>
      <c r="R8" s="13">
        <f t="shared" si="1"/>
        <v>3.68</v>
      </c>
      <c r="S8" s="14">
        <v>325.77049180327867</v>
      </c>
      <c r="T8" s="48">
        <f t="shared" si="0"/>
        <v>325.77049180327867</v>
      </c>
    </row>
    <row r="9" spans="1:20" ht="84.95" customHeight="1">
      <c r="A9" s="10" t="s">
        <v>4623</v>
      </c>
      <c r="B9" s="4"/>
      <c r="C9" s="22">
        <v>1</v>
      </c>
      <c r="D9" s="11" t="s">
        <v>3875</v>
      </c>
      <c r="E9" s="12" t="s">
        <v>2476</v>
      </c>
      <c r="F9" s="12" t="s">
        <v>3876</v>
      </c>
      <c r="G9" s="12" t="s">
        <v>3874</v>
      </c>
      <c r="H9" s="12" t="s">
        <v>3860</v>
      </c>
      <c r="I9" s="12" t="s">
        <v>3870</v>
      </c>
      <c r="J9" s="16">
        <v>160</v>
      </c>
      <c r="K9" s="16">
        <v>230</v>
      </c>
      <c r="L9" s="16">
        <v>2.99</v>
      </c>
      <c r="M9" s="10">
        <v>25.5555555555556</v>
      </c>
      <c r="N9" s="10">
        <v>25.5555555555556</v>
      </c>
      <c r="O9" s="10">
        <v>160</v>
      </c>
      <c r="P9" s="13">
        <v>3.1095999999999999</v>
      </c>
      <c r="Q9" s="12" t="s">
        <v>3871</v>
      </c>
      <c r="R9" s="13">
        <f t="shared" si="1"/>
        <v>3.68</v>
      </c>
      <c r="S9" s="14">
        <v>245.19144013880819</v>
      </c>
      <c r="T9" s="48">
        <f t="shared" si="0"/>
        <v>245.19144013880819</v>
      </c>
    </row>
    <row r="10" spans="1:20" ht="84.95" customHeight="1">
      <c r="A10" s="10" t="s">
        <v>4624</v>
      </c>
      <c r="B10" s="15"/>
      <c r="C10" s="22">
        <v>2</v>
      </c>
      <c r="D10" s="11" t="s">
        <v>3879</v>
      </c>
      <c r="E10" s="12" t="s">
        <v>2476</v>
      </c>
      <c r="F10" s="12" t="s">
        <v>3880</v>
      </c>
      <c r="G10" s="12" t="s">
        <v>3874</v>
      </c>
      <c r="H10" s="12" t="s">
        <v>3860</v>
      </c>
      <c r="I10" s="12" t="s">
        <v>3878</v>
      </c>
      <c r="J10" s="16">
        <v>160</v>
      </c>
      <c r="K10" s="16">
        <v>230</v>
      </c>
      <c r="L10" s="16">
        <v>2.17</v>
      </c>
      <c r="M10" s="10">
        <v>25.5555555555556</v>
      </c>
      <c r="N10" s="10">
        <v>25.5555555555556</v>
      </c>
      <c r="O10" s="10">
        <v>160</v>
      </c>
      <c r="P10" s="13">
        <v>2.2568000000000001</v>
      </c>
      <c r="Q10" s="12" t="s">
        <v>3871</v>
      </c>
      <c r="R10" s="13">
        <f t="shared" si="1"/>
        <v>3.68</v>
      </c>
      <c r="S10" s="14">
        <v>266.94041831543359</v>
      </c>
      <c r="T10" s="48">
        <f t="shared" si="0"/>
        <v>533.88083663086718</v>
      </c>
    </row>
    <row r="11" spans="1:20" ht="84.95" customHeight="1">
      <c r="A11" s="10" t="s">
        <v>4625</v>
      </c>
      <c r="B11" s="4"/>
      <c r="C11" s="22">
        <v>3</v>
      </c>
      <c r="D11" s="11" t="s">
        <v>3881</v>
      </c>
      <c r="E11" s="12" t="s">
        <v>2476</v>
      </c>
      <c r="F11" s="12" t="s">
        <v>3882</v>
      </c>
      <c r="G11" s="12" t="s">
        <v>3874</v>
      </c>
      <c r="H11" s="12" t="s">
        <v>3860</v>
      </c>
      <c r="I11" s="12" t="s">
        <v>3878</v>
      </c>
      <c r="J11" s="16">
        <v>200</v>
      </c>
      <c r="K11" s="16">
        <v>290</v>
      </c>
      <c r="L11" s="16">
        <v>2.16</v>
      </c>
      <c r="M11" s="10">
        <v>32.2222222222222</v>
      </c>
      <c r="N11" s="10">
        <v>32.2222222222222</v>
      </c>
      <c r="O11" s="10">
        <v>200</v>
      </c>
      <c r="P11" s="13">
        <v>2.2464</v>
      </c>
      <c r="Q11" s="12" t="s">
        <v>3871</v>
      </c>
      <c r="R11" s="13">
        <f t="shared" si="1"/>
        <v>5.8</v>
      </c>
      <c r="S11" s="14">
        <v>420.72131147540983</v>
      </c>
      <c r="T11" s="48">
        <f t="shared" si="0"/>
        <v>1262.1639344262294</v>
      </c>
    </row>
    <row r="12" spans="1:20" ht="84.95" customHeight="1">
      <c r="A12" s="10" t="s">
        <v>4626</v>
      </c>
      <c r="B12" s="4"/>
      <c r="C12" s="22">
        <v>1</v>
      </c>
      <c r="D12" s="11" t="s">
        <v>3886</v>
      </c>
      <c r="E12" s="12" t="s">
        <v>2476</v>
      </c>
      <c r="F12" s="12" t="s">
        <v>3887</v>
      </c>
      <c r="G12" s="12" t="s">
        <v>3844</v>
      </c>
      <c r="H12" s="12" t="s">
        <v>3860</v>
      </c>
      <c r="I12" s="12" t="s">
        <v>3888</v>
      </c>
      <c r="J12" s="10">
        <v>160</v>
      </c>
      <c r="K12" s="12" t="s">
        <v>3889</v>
      </c>
      <c r="L12" s="13">
        <v>10.856</v>
      </c>
      <c r="M12" s="10">
        <v>15</v>
      </c>
      <c r="N12" s="10">
        <v>15</v>
      </c>
      <c r="O12" s="10">
        <v>160</v>
      </c>
      <c r="P12" s="13">
        <v>10.956</v>
      </c>
      <c r="Q12" s="12" t="s">
        <v>3885</v>
      </c>
      <c r="R12" s="13">
        <v>3.68</v>
      </c>
      <c r="S12" s="14">
        <v>269.67</v>
      </c>
      <c r="T12" s="48">
        <f t="shared" si="0"/>
        <v>269.67</v>
      </c>
    </row>
    <row r="13" spans="1:20" ht="84.95" customHeight="1">
      <c r="A13" s="10" t="s">
        <v>4627</v>
      </c>
      <c r="B13" s="15"/>
      <c r="C13" s="22">
        <v>1</v>
      </c>
      <c r="D13" s="11" t="s">
        <v>3890</v>
      </c>
      <c r="E13" s="12" t="s">
        <v>2476</v>
      </c>
      <c r="F13" s="12" t="s">
        <v>3891</v>
      </c>
      <c r="G13" s="12" t="s">
        <v>3844</v>
      </c>
      <c r="H13" s="12" t="s">
        <v>3860</v>
      </c>
      <c r="I13" s="12" t="s">
        <v>3888</v>
      </c>
      <c r="J13" s="10">
        <v>200</v>
      </c>
      <c r="K13" s="12" t="s">
        <v>3884</v>
      </c>
      <c r="L13" s="13">
        <v>17.11</v>
      </c>
      <c r="M13" s="10">
        <v>18</v>
      </c>
      <c r="N13" s="10">
        <v>18</v>
      </c>
      <c r="O13" s="10">
        <v>200</v>
      </c>
      <c r="P13" s="13">
        <v>17.21</v>
      </c>
      <c r="Q13" s="12" t="s">
        <v>3885</v>
      </c>
      <c r="R13" s="13">
        <v>5.8</v>
      </c>
      <c r="S13" s="14">
        <v>417.21</v>
      </c>
      <c r="T13" s="48">
        <f t="shared" si="0"/>
        <v>417.21</v>
      </c>
    </row>
    <row r="14" spans="1:20" ht="84.95" customHeight="1">
      <c r="A14" s="10" t="s">
        <v>4628</v>
      </c>
      <c r="B14" s="4"/>
      <c r="C14" s="22">
        <v>1</v>
      </c>
      <c r="D14" s="12" t="s">
        <v>3892</v>
      </c>
      <c r="E14" s="12" t="s">
        <v>2476</v>
      </c>
      <c r="F14" s="12" t="s">
        <v>3893</v>
      </c>
      <c r="G14" s="12" t="s">
        <v>3844</v>
      </c>
      <c r="H14" s="12" t="s">
        <v>3894</v>
      </c>
      <c r="I14" s="12" t="s">
        <v>3895</v>
      </c>
      <c r="J14" s="16">
        <v>168</v>
      </c>
      <c r="K14" s="16">
        <v>260</v>
      </c>
      <c r="L14" s="13">
        <v>6.42096</v>
      </c>
      <c r="M14" s="10">
        <f>K14/9</f>
        <v>28.888888888888889</v>
      </c>
      <c r="N14" s="10">
        <f>K14/9</f>
        <v>28.888888888888889</v>
      </c>
      <c r="O14" s="10">
        <f>J14</f>
        <v>168</v>
      </c>
      <c r="P14" s="13">
        <f>L14*1.04</f>
        <v>6.6777984000000004</v>
      </c>
      <c r="Q14" s="12" t="s">
        <v>3896</v>
      </c>
      <c r="R14" s="13">
        <f>(K14*J14)/10000</f>
        <v>4.3680000000000003</v>
      </c>
      <c r="S14" s="14">
        <v>394.7352786885246</v>
      </c>
      <c r="T14" s="48">
        <f t="shared" si="0"/>
        <v>394.7352786885246</v>
      </c>
    </row>
    <row r="15" spans="1:20" ht="84.95" customHeight="1">
      <c r="A15" s="10" t="s">
        <v>4629</v>
      </c>
      <c r="B15" s="15"/>
      <c r="C15" s="22">
        <v>2</v>
      </c>
      <c r="D15" s="11" t="s">
        <v>3900</v>
      </c>
      <c r="E15" s="12" t="s">
        <v>2476</v>
      </c>
      <c r="F15" s="12" t="s">
        <v>3901</v>
      </c>
      <c r="G15" s="12" t="s">
        <v>3844</v>
      </c>
      <c r="H15" s="12" t="s">
        <v>3897</v>
      </c>
      <c r="I15" s="12" t="s">
        <v>3899</v>
      </c>
      <c r="J15" s="10">
        <v>138</v>
      </c>
      <c r="K15" s="12" t="s">
        <v>3902</v>
      </c>
      <c r="L15" s="13">
        <v>3.9889999999999999</v>
      </c>
      <c r="M15" s="10">
        <v>12</v>
      </c>
      <c r="N15" s="10">
        <v>12</v>
      </c>
      <c r="O15" s="10">
        <v>138</v>
      </c>
      <c r="P15" s="13">
        <v>4.0890000000000004</v>
      </c>
      <c r="Q15" s="12" t="s">
        <v>3853</v>
      </c>
      <c r="R15" s="13">
        <v>2.7324000000000002</v>
      </c>
      <c r="S15" s="14">
        <v>422.00000000000006</v>
      </c>
      <c r="T15" s="48">
        <f t="shared" si="0"/>
        <v>844.00000000000011</v>
      </c>
    </row>
    <row r="16" spans="1:20" ht="84.95" customHeight="1">
      <c r="A16" s="10" t="s">
        <v>4630</v>
      </c>
      <c r="B16" s="15"/>
      <c r="C16" s="22">
        <v>2</v>
      </c>
      <c r="D16" s="11" t="s">
        <v>3905</v>
      </c>
      <c r="E16" s="12" t="s">
        <v>2476</v>
      </c>
      <c r="F16" s="12" t="s">
        <v>3906</v>
      </c>
      <c r="G16" s="12" t="s">
        <v>3844</v>
      </c>
      <c r="H16" s="12" t="s">
        <v>3897</v>
      </c>
      <c r="I16" s="12" t="s">
        <v>3907</v>
      </c>
      <c r="J16" s="10">
        <v>168</v>
      </c>
      <c r="K16" s="12" t="s">
        <v>3904</v>
      </c>
      <c r="L16" s="13">
        <v>5.984</v>
      </c>
      <c r="M16" s="10">
        <v>15</v>
      </c>
      <c r="N16" s="10">
        <v>15</v>
      </c>
      <c r="O16" s="10">
        <v>168</v>
      </c>
      <c r="P16" s="13">
        <v>6.0839999999999996</v>
      </c>
      <c r="Q16" s="12" t="s">
        <v>3853</v>
      </c>
      <c r="R16" s="13">
        <v>4.0991999999999997</v>
      </c>
      <c r="S16" s="14">
        <v>630</v>
      </c>
      <c r="T16" s="48">
        <f t="shared" si="0"/>
        <v>1260</v>
      </c>
    </row>
    <row r="17" spans="1:20" ht="84.95" customHeight="1">
      <c r="A17" s="10" t="s">
        <v>4631</v>
      </c>
      <c r="B17" s="15"/>
      <c r="C17" s="22">
        <v>3</v>
      </c>
      <c r="D17" s="11" t="s">
        <v>3908</v>
      </c>
      <c r="E17" s="12" t="s">
        <v>2476</v>
      </c>
      <c r="F17" s="12" t="s">
        <v>3909</v>
      </c>
      <c r="G17" s="12" t="s">
        <v>3844</v>
      </c>
      <c r="H17" s="12" t="s">
        <v>3897</v>
      </c>
      <c r="I17" s="12" t="s">
        <v>3846</v>
      </c>
      <c r="J17" s="10">
        <v>160</v>
      </c>
      <c r="K17" s="12" t="s">
        <v>3889</v>
      </c>
      <c r="L17" s="13">
        <v>4.4160000000000004</v>
      </c>
      <c r="M17" s="10">
        <v>15</v>
      </c>
      <c r="N17" s="10">
        <v>15</v>
      </c>
      <c r="O17" s="10">
        <v>160</v>
      </c>
      <c r="P17" s="13">
        <v>4.516</v>
      </c>
      <c r="Q17" s="12" t="s">
        <v>3853</v>
      </c>
      <c r="R17" s="13">
        <v>3.68</v>
      </c>
      <c r="S17" s="14">
        <v>340</v>
      </c>
      <c r="T17" s="48">
        <f t="shared" si="0"/>
        <v>1020</v>
      </c>
    </row>
    <row r="18" spans="1:20" ht="84.95" customHeight="1">
      <c r="A18" s="10" t="s">
        <v>4632</v>
      </c>
      <c r="B18" s="15"/>
      <c r="C18" s="22">
        <v>2</v>
      </c>
      <c r="D18" s="11" t="s">
        <v>3910</v>
      </c>
      <c r="E18" s="12" t="s">
        <v>2476</v>
      </c>
      <c r="F18" s="12" t="s">
        <v>3911</v>
      </c>
      <c r="G18" s="12" t="s">
        <v>3844</v>
      </c>
      <c r="H18" s="12" t="s">
        <v>3897</v>
      </c>
      <c r="I18" s="12" t="s">
        <v>3912</v>
      </c>
      <c r="J18" s="10">
        <v>160</v>
      </c>
      <c r="K18" s="12" t="s">
        <v>3889</v>
      </c>
      <c r="L18" s="13">
        <v>4.9000000000000004</v>
      </c>
      <c r="M18" s="10">
        <v>15</v>
      </c>
      <c r="N18" s="10">
        <v>15</v>
      </c>
      <c r="O18" s="10">
        <v>160</v>
      </c>
      <c r="P18" s="13">
        <v>5</v>
      </c>
      <c r="Q18" s="12" t="s">
        <v>3853</v>
      </c>
      <c r="R18" s="13">
        <v>3.68</v>
      </c>
      <c r="S18" s="14">
        <v>340</v>
      </c>
      <c r="T18" s="48">
        <f t="shared" si="0"/>
        <v>680</v>
      </c>
    </row>
    <row r="19" spans="1:20" ht="84.95" customHeight="1">
      <c r="A19" s="10" t="s">
        <v>4633</v>
      </c>
      <c r="B19" s="15"/>
      <c r="C19" s="22">
        <v>12</v>
      </c>
      <c r="D19" s="11" t="s">
        <v>3913</v>
      </c>
      <c r="E19" s="12" t="s">
        <v>2476</v>
      </c>
      <c r="F19" s="12" t="s">
        <v>3914</v>
      </c>
      <c r="G19" s="12" t="s">
        <v>3844</v>
      </c>
      <c r="H19" s="12" t="s">
        <v>3897</v>
      </c>
      <c r="I19" s="12" t="s">
        <v>3915</v>
      </c>
      <c r="J19" s="10">
        <v>160</v>
      </c>
      <c r="K19" s="12" t="s">
        <v>3889</v>
      </c>
      <c r="L19" s="13">
        <v>4.9000000000000004</v>
      </c>
      <c r="M19" s="10">
        <v>15</v>
      </c>
      <c r="N19" s="10">
        <v>15</v>
      </c>
      <c r="O19" s="10">
        <v>160</v>
      </c>
      <c r="P19" s="13">
        <v>5</v>
      </c>
      <c r="Q19" s="12" t="s">
        <v>3853</v>
      </c>
      <c r="R19" s="13">
        <v>3.68</v>
      </c>
      <c r="S19" s="14">
        <v>340</v>
      </c>
      <c r="T19" s="48">
        <f t="shared" si="0"/>
        <v>4080</v>
      </c>
    </row>
    <row r="20" spans="1:20" ht="84.95" customHeight="1">
      <c r="A20" s="10" t="s">
        <v>4634</v>
      </c>
      <c r="B20" s="15"/>
      <c r="C20" s="22">
        <v>6</v>
      </c>
      <c r="D20" s="11" t="s">
        <v>3916</v>
      </c>
      <c r="E20" s="12" t="s">
        <v>2476</v>
      </c>
      <c r="F20" s="12" t="s">
        <v>3917</v>
      </c>
      <c r="G20" s="12" t="s">
        <v>3844</v>
      </c>
      <c r="H20" s="12" t="s">
        <v>3897</v>
      </c>
      <c r="I20" s="12" t="s">
        <v>3912</v>
      </c>
      <c r="J20" s="10">
        <v>160</v>
      </c>
      <c r="K20" s="12" t="s">
        <v>3889</v>
      </c>
      <c r="L20" s="13">
        <v>4.9000000000000004</v>
      </c>
      <c r="M20" s="10">
        <v>15</v>
      </c>
      <c r="N20" s="10">
        <v>15</v>
      </c>
      <c r="O20" s="10">
        <v>160</v>
      </c>
      <c r="P20" s="13">
        <v>5</v>
      </c>
      <c r="Q20" s="12" t="s">
        <v>3853</v>
      </c>
      <c r="R20" s="13">
        <v>3.68</v>
      </c>
      <c r="S20" s="14">
        <v>340</v>
      </c>
      <c r="T20" s="48">
        <f t="shared" si="0"/>
        <v>2040</v>
      </c>
    </row>
    <row r="21" spans="1:20" ht="84.95" customHeight="1">
      <c r="A21" s="10" t="s">
        <v>4635</v>
      </c>
      <c r="B21" s="15"/>
      <c r="C21" s="22">
        <v>5</v>
      </c>
      <c r="D21" s="11" t="s">
        <v>3918</v>
      </c>
      <c r="E21" s="12" t="s">
        <v>2476</v>
      </c>
      <c r="F21" s="12" t="s">
        <v>3919</v>
      </c>
      <c r="G21" s="12" t="s">
        <v>3844</v>
      </c>
      <c r="H21" s="12" t="s">
        <v>3897</v>
      </c>
      <c r="I21" s="12" t="s">
        <v>3920</v>
      </c>
      <c r="J21" s="10">
        <v>168</v>
      </c>
      <c r="K21" s="12" t="s">
        <v>3921</v>
      </c>
      <c r="L21" s="13">
        <v>5.2409999999999997</v>
      </c>
      <c r="M21" s="10">
        <v>12</v>
      </c>
      <c r="N21" s="10">
        <v>12</v>
      </c>
      <c r="O21" s="10">
        <v>168</v>
      </c>
      <c r="P21" s="13">
        <v>5.3410000000000002</v>
      </c>
      <c r="Q21" s="12" t="s">
        <v>3853</v>
      </c>
      <c r="R21" s="13">
        <v>4.3680000000000003</v>
      </c>
      <c r="S21" s="14">
        <v>360</v>
      </c>
      <c r="T21" s="48">
        <f t="shared" si="0"/>
        <v>1800</v>
      </c>
    </row>
    <row r="22" spans="1:20" ht="84.95" customHeight="1">
      <c r="A22" s="10" t="s">
        <v>4636</v>
      </c>
      <c r="B22" s="15"/>
      <c r="C22" s="22">
        <v>4</v>
      </c>
      <c r="D22" s="11" t="s">
        <v>3922</v>
      </c>
      <c r="E22" s="12" t="s">
        <v>2476</v>
      </c>
      <c r="F22" s="12" t="s">
        <v>3923</v>
      </c>
      <c r="G22" s="12" t="s">
        <v>3844</v>
      </c>
      <c r="H22" s="12" t="s">
        <v>3897</v>
      </c>
      <c r="I22" s="12" t="s">
        <v>3920</v>
      </c>
      <c r="J22" s="10">
        <v>168</v>
      </c>
      <c r="K22" s="12" t="s">
        <v>3921</v>
      </c>
      <c r="L22" s="13">
        <v>5.2409999999999997</v>
      </c>
      <c r="M22" s="10">
        <v>15</v>
      </c>
      <c r="N22" s="10">
        <v>15</v>
      </c>
      <c r="O22" s="10">
        <v>168</v>
      </c>
      <c r="P22" s="13">
        <v>5.3410000000000002</v>
      </c>
      <c r="Q22" s="12" t="s">
        <v>3853</v>
      </c>
      <c r="R22" s="13">
        <v>4.3680000000000003</v>
      </c>
      <c r="S22" s="14">
        <v>360</v>
      </c>
      <c r="T22" s="48">
        <f t="shared" si="0"/>
        <v>1440</v>
      </c>
    </row>
    <row r="23" spans="1:20" ht="84.95" customHeight="1">
      <c r="A23" s="10" t="s">
        <v>4637</v>
      </c>
      <c r="B23" s="15"/>
      <c r="C23" s="22">
        <v>1</v>
      </c>
      <c r="D23" s="11" t="s">
        <v>3924</v>
      </c>
      <c r="E23" s="12" t="s">
        <v>2476</v>
      </c>
      <c r="F23" s="12" t="s">
        <v>3925</v>
      </c>
      <c r="G23" s="12" t="s">
        <v>3844</v>
      </c>
      <c r="H23" s="12" t="s">
        <v>3845</v>
      </c>
      <c r="I23" s="12" t="s">
        <v>3848</v>
      </c>
      <c r="J23" s="10">
        <v>160</v>
      </c>
      <c r="K23" s="12" t="s">
        <v>3926</v>
      </c>
      <c r="L23" s="13">
        <v>7.57</v>
      </c>
      <c r="M23" s="10">
        <v>15</v>
      </c>
      <c r="N23" s="10">
        <v>15</v>
      </c>
      <c r="O23" s="10">
        <v>160</v>
      </c>
      <c r="P23" s="13">
        <v>7.67</v>
      </c>
      <c r="Q23" s="12" t="s">
        <v>3847</v>
      </c>
      <c r="R23" s="13">
        <v>4.2080000000000002</v>
      </c>
      <c r="S23" s="14">
        <v>740</v>
      </c>
      <c r="T23" s="48">
        <f t="shared" si="0"/>
        <v>740</v>
      </c>
    </row>
    <row r="24" spans="1:20" ht="84.95" customHeight="1">
      <c r="A24" s="10" t="s">
        <v>4638</v>
      </c>
      <c r="B24" s="15"/>
      <c r="C24" s="22">
        <v>1</v>
      </c>
      <c r="D24" s="11" t="s">
        <v>3927</v>
      </c>
      <c r="E24" s="12" t="s">
        <v>2476</v>
      </c>
      <c r="F24" s="12" t="s">
        <v>3928</v>
      </c>
      <c r="G24" s="12" t="s">
        <v>3844</v>
      </c>
      <c r="H24" s="12" t="s">
        <v>3845</v>
      </c>
      <c r="I24" s="12" t="s">
        <v>3846</v>
      </c>
      <c r="J24" s="10">
        <v>168</v>
      </c>
      <c r="K24" s="12" t="s">
        <v>3929</v>
      </c>
      <c r="L24" s="13">
        <v>7.8</v>
      </c>
      <c r="M24" s="10">
        <v>15</v>
      </c>
      <c r="N24" s="10">
        <v>15</v>
      </c>
      <c r="O24" s="10">
        <v>168</v>
      </c>
      <c r="P24" s="13">
        <v>7.9</v>
      </c>
      <c r="Q24" s="12" t="s">
        <v>3847</v>
      </c>
      <c r="R24" s="13">
        <v>4.3343999999999996</v>
      </c>
      <c r="S24" s="14">
        <v>806.00000000000011</v>
      </c>
      <c r="T24" s="48">
        <f t="shared" si="0"/>
        <v>806.00000000000011</v>
      </c>
    </row>
    <row r="25" spans="1:20" ht="84.95" customHeight="1">
      <c r="A25" s="10" t="s">
        <v>4639</v>
      </c>
      <c r="B25" s="15"/>
      <c r="C25" s="22">
        <v>1</v>
      </c>
      <c r="D25" s="11" t="s">
        <v>3930</v>
      </c>
      <c r="E25" s="12" t="s">
        <v>2476</v>
      </c>
      <c r="F25" s="12" t="s">
        <v>3931</v>
      </c>
      <c r="G25" s="12" t="s">
        <v>3844</v>
      </c>
      <c r="H25" s="12" t="s">
        <v>3845</v>
      </c>
      <c r="I25" s="12" t="s">
        <v>3846</v>
      </c>
      <c r="J25" s="10">
        <v>170</v>
      </c>
      <c r="K25" s="12" t="s">
        <v>3932</v>
      </c>
      <c r="L25" s="13">
        <v>7.83</v>
      </c>
      <c r="M25" s="10">
        <v>15</v>
      </c>
      <c r="N25" s="10">
        <v>15</v>
      </c>
      <c r="O25" s="10">
        <v>170</v>
      </c>
      <c r="P25" s="13">
        <v>7.93</v>
      </c>
      <c r="Q25" s="12" t="s">
        <v>3847</v>
      </c>
      <c r="R25" s="13">
        <v>4.3520000000000003</v>
      </c>
      <c r="S25" s="14">
        <v>810</v>
      </c>
      <c r="T25" s="48">
        <f t="shared" si="0"/>
        <v>810</v>
      </c>
    </row>
    <row r="26" spans="1:20" ht="84.95" customHeight="1">
      <c r="A26" s="10" t="s">
        <v>4640</v>
      </c>
      <c r="B26" s="15"/>
      <c r="C26" s="22">
        <v>1</v>
      </c>
      <c r="D26" s="11" t="s">
        <v>3933</v>
      </c>
      <c r="E26" s="12" t="s">
        <v>2476</v>
      </c>
      <c r="F26" s="12" t="s">
        <v>3934</v>
      </c>
      <c r="G26" s="12" t="s">
        <v>3844</v>
      </c>
      <c r="H26" s="12" t="s">
        <v>3845</v>
      </c>
      <c r="I26" s="12" t="s">
        <v>3846</v>
      </c>
      <c r="J26" s="10">
        <v>183</v>
      </c>
      <c r="K26" s="12" t="s">
        <v>3935</v>
      </c>
      <c r="L26" s="13">
        <v>1.25</v>
      </c>
      <c r="M26" s="10">
        <v>18</v>
      </c>
      <c r="N26" s="10">
        <v>18</v>
      </c>
      <c r="O26" s="10">
        <v>183</v>
      </c>
      <c r="P26" s="13">
        <v>1.35</v>
      </c>
      <c r="Q26" s="12" t="s">
        <v>3936</v>
      </c>
      <c r="R26" s="13">
        <v>5.0141999999999998</v>
      </c>
      <c r="S26" s="14">
        <v>1120</v>
      </c>
      <c r="T26" s="48">
        <f t="shared" si="0"/>
        <v>1120</v>
      </c>
    </row>
    <row r="27" spans="1:20" ht="84.95" customHeight="1">
      <c r="A27" s="10" t="s">
        <v>4641</v>
      </c>
      <c r="B27" s="15"/>
      <c r="C27" s="22">
        <v>3</v>
      </c>
      <c r="D27" s="11" t="s">
        <v>3937</v>
      </c>
      <c r="E27" s="12" t="s">
        <v>2476</v>
      </c>
      <c r="F27" s="12" t="s">
        <v>3938</v>
      </c>
      <c r="G27" s="12" t="s">
        <v>3844</v>
      </c>
      <c r="H27" s="12" t="s">
        <v>3845</v>
      </c>
      <c r="I27" s="12" t="s">
        <v>3846</v>
      </c>
      <c r="J27" s="10">
        <v>178</v>
      </c>
      <c r="K27" s="12" t="s">
        <v>3939</v>
      </c>
      <c r="L27" s="13">
        <v>12.2</v>
      </c>
      <c r="M27" s="10">
        <v>15</v>
      </c>
      <c r="N27" s="10">
        <v>15</v>
      </c>
      <c r="O27" s="10">
        <v>178</v>
      </c>
      <c r="P27" s="13">
        <v>12.3</v>
      </c>
      <c r="Q27" s="12" t="s">
        <v>3936</v>
      </c>
      <c r="R27" s="13">
        <v>4.7881999999999998</v>
      </c>
      <c r="S27" s="14">
        <v>1100</v>
      </c>
      <c r="T27" s="48">
        <f t="shared" si="0"/>
        <v>3300</v>
      </c>
    </row>
    <row r="28" spans="1:20" ht="84.95" customHeight="1">
      <c r="A28" s="10" t="s">
        <v>4642</v>
      </c>
      <c r="B28" s="15"/>
      <c r="C28" s="22">
        <v>1</v>
      </c>
      <c r="D28" s="11" t="s">
        <v>3940</v>
      </c>
      <c r="E28" s="12" t="s">
        <v>2476</v>
      </c>
      <c r="F28" s="12" t="s">
        <v>3941</v>
      </c>
      <c r="G28" s="12" t="s">
        <v>3844</v>
      </c>
      <c r="H28" s="12" t="s">
        <v>3845</v>
      </c>
      <c r="I28" s="12" t="s">
        <v>3846</v>
      </c>
      <c r="J28" s="10">
        <v>178</v>
      </c>
      <c r="K28" s="12" t="s">
        <v>3939</v>
      </c>
      <c r="L28" s="13">
        <v>12.2</v>
      </c>
      <c r="M28" s="10">
        <v>15</v>
      </c>
      <c r="N28" s="10">
        <v>15</v>
      </c>
      <c r="O28" s="10">
        <v>178</v>
      </c>
      <c r="P28" s="13">
        <v>12.3</v>
      </c>
      <c r="Q28" s="12" t="s">
        <v>3936</v>
      </c>
      <c r="R28" s="13">
        <v>4.7881999999999998</v>
      </c>
      <c r="S28" s="14">
        <v>1100</v>
      </c>
      <c r="T28" s="48">
        <f t="shared" si="0"/>
        <v>1100</v>
      </c>
    </row>
    <row r="29" spans="1:20" ht="84.95" customHeight="1">
      <c r="A29" s="10" t="s">
        <v>4643</v>
      </c>
      <c r="B29" s="15"/>
      <c r="C29" s="22">
        <v>1</v>
      </c>
      <c r="D29" s="11" t="s">
        <v>3942</v>
      </c>
      <c r="E29" s="12" t="s">
        <v>2476</v>
      </c>
      <c r="F29" s="12" t="s">
        <v>3943</v>
      </c>
      <c r="G29" s="12" t="s">
        <v>3944</v>
      </c>
      <c r="H29" s="12" t="s">
        <v>3845</v>
      </c>
      <c r="I29" s="12" t="s">
        <v>3848</v>
      </c>
      <c r="J29" s="10">
        <v>170</v>
      </c>
      <c r="K29" s="12" t="s">
        <v>3852</v>
      </c>
      <c r="L29" s="13">
        <v>8.16</v>
      </c>
      <c r="M29" s="10">
        <v>15</v>
      </c>
      <c r="N29" s="10">
        <v>15</v>
      </c>
      <c r="O29" s="10">
        <v>170</v>
      </c>
      <c r="P29" s="13">
        <v>8.26</v>
      </c>
      <c r="Q29" s="12" t="s">
        <v>3853</v>
      </c>
      <c r="R29" s="13">
        <v>4.08</v>
      </c>
      <c r="S29" s="14">
        <v>432</v>
      </c>
      <c r="T29" s="48">
        <f t="shared" si="0"/>
        <v>432</v>
      </c>
    </row>
    <row r="30" spans="1:20" ht="84.95" customHeight="1">
      <c r="A30" s="10" t="s">
        <v>4644</v>
      </c>
      <c r="B30" s="15"/>
      <c r="C30" s="22">
        <v>4</v>
      </c>
      <c r="D30" s="11" t="s">
        <v>3945</v>
      </c>
      <c r="E30" s="12" t="s">
        <v>2476</v>
      </c>
      <c r="F30" s="12" t="s">
        <v>3946</v>
      </c>
      <c r="G30" s="12" t="s">
        <v>3944</v>
      </c>
      <c r="H30" s="12" t="s">
        <v>3845</v>
      </c>
      <c r="I30" s="12" t="s">
        <v>3848</v>
      </c>
      <c r="J30" s="10">
        <v>200</v>
      </c>
      <c r="K30" s="12" t="s">
        <v>3947</v>
      </c>
      <c r="L30" s="13">
        <v>12</v>
      </c>
      <c r="M30" s="10">
        <v>18</v>
      </c>
      <c r="N30" s="10">
        <v>18</v>
      </c>
      <c r="O30" s="10">
        <v>200</v>
      </c>
      <c r="P30" s="13">
        <v>12.1</v>
      </c>
      <c r="Q30" s="12" t="s">
        <v>3853</v>
      </c>
      <c r="R30" s="13">
        <v>6</v>
      </c>
      <c r="S30" s="14">
        <v>636</v>
      </c>
      <c r="T30" s="48">
        <f t="shared" si="0"/>
        <v>2544</v>
      </c>
    </row>
    <row r="31" spans="1:20" ht="84.95" customHeight="1">
      <c r="A31" s="10" t="s">
        <v>4645</v>
      </c>
      <c r="B31" s="15"/>
      <c r="C31" s="22">
        <v>3</v>
      </c>
      <c r="D31" s="10">
        <v>8022353828522</v>
      </c>
      <c r="E31" s="12" t="s">
        <v>2476</v>
      </c>
      <c r="F31" s="12" t="s">
        <v>3951</v>
      </c>
      <c r="G31" s="12" t="s">
        <v>3948</v>
      </c>
      <c r="H31" s="12" t="s">
        <v>3949</v>
      </c>
      <c r="I31" s="12" t="s">
        <v>3950</v>
      </c>
      <c r="J31" s="16">
        <v>200</v>
      </c>
      <c r="K31" s="16">
        <v>300</v>
      </c>
      <c r="L31" s="13">
        <v>12</v>
      </c>
      <c r="M31" s="10">
        <v>33.3333333333333</v>
      </c>
      <c r="N31" s="10">
        <v>33.3333333333333</v>
      </c>
      <c r="O31" s="10">
        <v>200</v>
      </c>
      <c r="P31" s="13">
        <v>12.48</v>
      </c>
      <c r="Q31" s="12" t="s">
        <v>3896</v>
      </c>
      <c r="R31" s="13">
        <f>(K31*J31)/10000</f>
        <v>6</v>
      </c>
      <c r="S31" s="14">
        <v>548</v>
      </c>
      <c r="T31" s="48">
        <f t="shared" si="0"/>
        <v>1644</v>
      </c>
    </row>
    <row r="32" spans="1:20" ht="84.95" customHeight="1">
      <c r="A32" s="10" t="s">
        <v>4646</v>
      </c>
      <c r="B32" s="15"/>
      <c r="C32" s="22">
        <v>3</v>
      </c>
      <c r="D32" s="11" t="s">
        <v>3952</v>
      </c>
      <c r="E32" s="12" t="s">
        <v>2476</v>
      </c>
      <c r="F32" s="12" t="s">
        <v>3953</v>
      </c>
      <c r="G32" s="12" t="s">
        <v>3944</v>
      </c>
      <c r="H32" s="12" t="s">
        <v>3845</v>
      </c>
      <c r="I32" s="12" t="s">
        <v>3848</v>
      </c>
      <c r="J32" s="10">
        <v>200</v>
      </c>
      <c r="K32" s="12" t="s">
        <v>3947</v>
      </c>
      <c r="L32" s="13">
        <v>12</v>
      </c>
      <c r="M32" s="10">
        <v>18</v>
      </c>
      <c r="N32" s="10">
        <v>18</v>
      </c>
      <c r="O32" s="10">
        <v>200</v>
      </c>
      <c r="P32" s="13">
        <v>12.1</v>
      </c>
      <c r="Q32" s="12" t="s">
        <v>3853</v>
      </c>
      <c r="R32" s="13">
        <v>6</v>
      </c>
      <c r="S32" s="14">
        <v>636</v>
      </c>
      <c r="T32" s="48">
        <f t="shared" si="0"/>
        <v>1908</v>
      </c>
    </row>
    <row r="33" spans="1:20" ht="84.95" customHeight="1">
      <c r="A33" s="10" t="s">
        <v>4647</v>
      </c>
      <c r="B33" s="15"/>
      <c r="C33" s="22">
        <v>8</v>
      </c>
      <c r="D33" s="11" t="s">
        <v>3954</v>
      </c>
      <c r="E33" s="12" t="s">
        <v>2476</v>
      </c>
      <c r="F33" s="12" t="s">
        <v>3955</v>
      </c>
      <c r="G33" s="12" t="s">
        <v>3944</v>
      </c>
      <c r="H33" s="12" t="s">
        <v>3845</v>
      </c>
      <c r="I33" s="12" t="s">
        <v>3848</v>
      </c>
      <c r="J33" s="10">
        <v>170</v>
      </c>
      <c r="K33" s="12" t="s">
        <v>3852</v>
      </c>
      <c r="L33" s="13">
        <v>8.16</v>
      </c>
      <c r="M33" s="10">
        <v>15</v>
      </c>
      <c r="N33" s="10">
        <v>15</v>
      </c>
      <c r="O33" s="10">
        <v>170</v>
      </c>
      <c r="P33" s="13">
        <v>8.26</v>
      </c>
      <c r="Q33" s="12" t="s">
        <v>3853</v>
      </c>
      <c r="R33" s="13">
        <v>4.08</v>
      </c>
      <c r="S33" s="14">
        <v>432</v>
      </c>
      <c r="T33" s="48">
        <f t="shared" si="0"/>
        <v>3456</v>
      </c>
    </row>
    <row r="34" spans="1:20" ht="84.95" customHeight="1">
      <c r="A34" s="10" t="s">
        <v>4648</v>
      </c>
      <c r="B34" s="15"/>
      <c r="C34" s="22">
        <v>3</v>
      </c>
      <c r="D34" s="11" t="s">
        <v>3956</v>
      </c>
      <c r="E34" s="12" t="s">
        <v>2476</v>
      </c>
      <c r="F34" s="12" t="s">
        <v>3957</v>
      </c>
      <c r="G34" s="12" t="s">
        <v>3944</v>
      </c>
      <c r="H34" s="12" t="s">
        <v>3845</v>
      </c>
      <c r="I34" s="12" t="s">
        <v>3848</v>
      </c>
      <c r="J34" s="10">
        <v>200</v>
      </c>
      <c r="K34" s="12" t="s">
        <v>3947</v>
      </c>
      <c r="L34" s="13">
        <v>12</v>
      </c>
      <c r="M34" s="10">
        <v>18</v>
      </c>
      <c r="N34" s="10">
        <v>18</v>
      </c>
      <c r="O34" s="10">
        <v>200</v>
      </c>
      <c r="P34" s="13">
        <v>12.1</v>
      </c>
      <c r="Q34" s="12" t="s">
        <v>3853</v>
      </c>
      <c r="R34" s="13">
        <v>6</v>
      </c>
      <c r="S34" s="14">
        <v>636</v>
      </c>
      <c r="T34" s="48">
        <f t="shared" si="0"/>
        <v>1908</v>
      </c>
    </row>
    <row r="35" spans="1:20" ht="84.95" customHeight="1">
      <c r="A35" s="10" t="s">
        <v>4649</v>
      </c>
      <c r="B35" s="15"/>
      <c r="C35" s="22">
        <v>2</v>
      </c>
      <c r="D35" s="11" t="s">
        <v>3958</v>
      </c>
      <c r="E35" s="12" t="s">
        <v>2476</v>
      </c>
      <c r="F35" s="12" t="s">
        <v>3959</v>
      </c>
      <c r="G35" s="12" t="s">
        <v>3944</v>
      </c>
      <c r="H35" s="12" t="s">
        <v>3960</v>
      </c>
      <c r="I35" s="12" t="s">
        <v>3961</v>
      </c>
      <c r="J35" s="10">
        <v>200</v>
      </c>
      <c r="K35" s="12" t="s">
        <v>3947</v>
      </c>
      <c r="L35" s="13">
        <v>11.4</v>
      </c>
      <c r="M35" s="10">
        <v>18</v>
      </c>
      <c r="N35" s="10">
        <v>18</v>
      </c>
      <c r="O35" s="10">
        <v>200</v>
      </c>
      <c r="P35" s="13">
        <v>11.5</v>
      </c>
      <c r="Q35" s="12" t="s">
        <v>3847</v>
      </c>
      <c r="R35" s="13">
        <v>6</v>
      </c>
      <c r="S35" s="14">
        <v>1592</v>
      </c>
      <c r="T35" s="48">
        <f t="shared" si="0"/>
        <v>3184</v>
      </c>
    </row>
    <row r="36" spans="1:20" ht="84.95" customHeight="1">
      <c r="A36" s="10" t="s">
        <v>4650</v>
      </c>
      <c r="B36" s="15"/>
      <c r="C36" s="22">
        <v>2</v>
      </c>
      <c r="D36" s="11" t="s">
        <v>3962</v>
      </c>
      <c r="E36" s="12" t="s">
        <v>2476</v>
      </c>
      <c r="F36" s="12" t="s">
        <v>3963</v>
      </c>
      <c r="G36" s="12" t="s">
        <v>3944</v>
      </c>
      <c r="H36" s="12" t="s">
        <v>3960</v>
      </c>
      <c r="I36" s="12" t="s">
        <v>3961</v>
      </c>
      <c r="J36" s="10">
        <v>160</v>
      </c>
      <c r="K36" s="12" t="s">
        <v>3852</v>
      </c>
      <c r="L36" s="13">
        <v>7.2960000000000003</v>
      </c>
      <c r="M36" s="10">
        <v>15</v>
      </c>
      <c r="N36" s="10">
        <v>15</v>
      </c>
      <c r="O36" s="10">
        <v>160</v>
      </c>
      <c r="P36" s="13">
        <v>7.3959999999999999</v>
      </c>
      <c r="Q36" s="12" t="s">
        <v>3847</v>
      </c>
      <c r="R36" s="13">
        <v>3.84</v>
      </c>
      <c r="S36" s="14">
        <v>1024</v>
      </c>
      <c r="T36" s="48">
        <f t="shared" si="0"/>
        <v>2048</v>
      </c>
    </row>
    <row r="37" spans="1:20" ht="84.95" customHeight="1">
      <c r="A37" s="10" t="s">
        <v>4651</v>
      </c>
      <c r="B37" s="15"/>
      <c r="C37" s="22">
        <v>2</v>
      </c>
      <c r="D37" s="11" t="s">
        <v>3964</v>
      </c>
      <c r="E37" s="12" t="s">
        <v>2476</v>
      </c>
      <c r="F37" s="12" t="s">
        <v>3965</v>
      </c>
      <c r="G37" s="12" t="s">
        <v>3944</v>
      </c>
      <c r="H37" s="12" t="s">
        <v>3960</v>
      </c>
      <c r="I37" s="12" t="s">
        <v>3961</v>
      </c>
      <c r="J37" s="10">
        <v>200</v>
      </c>
      <c r="K37" s="12" t="s">
        <v>3947</v>
      </c>
      <c r="L37" s="13">
        <v>11.4</v>
      </c>
      <c r="M37" s="10">
        <v>18</v>
      </c>
      <c r="N37" s="10">
        <v>18</v>
      </c>
      <c r="O37" s="10">
        <v>200</v>
      </c>
      <c r="P37" s="13">
        <v>11.5</v>
      </c>
      <c r="Q37" s="12" t="s">
        <v>3847</v>
      </c>
      <c r="R37" s="13">
        <v>6</v>
      </c>
      <c r="S37" s="14">
        <v>1592</v>
      </c>
      <c r="T37" s="48">
        <f t="shared" si="0"/>
        <v>3184</v>
      </c>
    </row>
    <row r="38" spans="1:20" ht="84.95" customHeight="1">
      <c r="A38" s="10" t="s">
        <v>4652</v>
      </c>
      <c r="B38" s="15"/>
      <c r="C38" s="22">
        <v>2</v>
      </c>
      <c r="D38" s="11" t="s">
        <v>3967</v>
      </c>
      <c r="E38" s="12" t="s">
        <v>2476</v>
      </c>
      <c r="F38" s="12" t="s">
        <v>3968</v>
      </c>
      <c r="G38" s="12" t="s">
        <v>3969</v>
      </c>
      <c r="H38" s="12" t="s">
        <v>3960</v>
      </c>
      <c r="I38" s="12" t="s">
        <v>3966</v>
      </c>
      <c r="J38" s="10">
        <v>200</v>
      </c>
      <c r="K38" s="12" t="s">
        <v>3947</v>
      </c>
      <c r="L38" s="13">
        <v>18.600000000000001</v>
      </c>
      <c r="M38" s="10">
        <v>18</v>
      </c>
      <c r="N38" s="10">
        <v>18</v>
      </c>
      <c r="O38" s="10">
        <v>200</v>
      </c>
      <c r="P38" s="13">
        <v>18.7</v>
      </c>
      <c r="Q38" s="13">
        <v>0</v>
      </c>
      <c r="R38" s="13">
        <v>6</v>
      </c>
      <c r="S38" s="14">
        <v>1900</v>
      </c>
      <c r="T38" s="48">
        <f t="shared" si="0"/>
        <v>3800</v>
      </c>
    </row>
    <row r="39" spans="1:20" ht="84.95" customHeight="1">
      <c r="A39" s="10" t="s">
        <v>4653</v>
      </c>
      <c r="B39" s="15"/>
      <c r="C39" s="22">
        <v>1</v>
      </c>
      <c r="D39" s="11" t="s">
        <v>3970</v>
      </c>
      <c r="E39" s="12" t="s">
        <v>2476</v>
      </c>
      <c r="F39" s="12" t="s">
        <v>3971</v>
      </c>
      <c r="G39" s="12" t="s">
        <v>3972</v>
      </c>
      <c r="H39" s="12" t="s">
        <v>3960</v>
      </c>
      <c r="I39" s="12" t="s">
        <v>3966</v>
      </c>
      <c r="J39" s="10">
        <v>160</v>
      </c>
      <c r="K39" s="12" t="s">
        <v>3852</v>
      </c>
      <c r="L39" s="13">
        <v>11.904</v>
      </c>
      <c r="M39" s="10">
        <v>15</v>
      </c>
      <c r="N39" s="10">
        <v>15</v>
      </c>
      <c r="O39" s="10">
        <v>160</v>
      </c>
      <c r="P39" s="13">
        <v>12.004</v>
      </c>
      <c r="Q39" s="12" t="s">
        <v>3847</v>
      </c>
      <c r="R39" s="13">
        <v>3.84</v>
      </c>
      <c r="S39" s="14">
        <v>1220</v>
      </c>
      <c r="T39" s="48">
        <f t="shared" si="0"/>
        <v>1220</v>
      </c>
    </row>
    <row r="40" spans="1:20" ht="84.95" customHeight="1">
      <c r="A40" s="10" t="s">
        <v>4654</v>
      </c>
      <c r="B40" s="15"/>
      <c r="C40" s="22">
        <v>1</v>
      </c>
      <c r="D40" s="11" t="s">
        <v>3967</v>
      </c>
      <c r="E40" s="12" t="s">
        <v>2476</v>
      </c>
      <c r="F40" s="12" t="s">
        <v>3973</v>
      </c>
      <c r="G40" s="12" t="s">
        <v>3974</v>
      </c>
      <c r="H40" s="12" t="s">
        <v>3960</v>
      </c>
      <c r="I40" s="12" t="s">
        <v>3966</v>
      </c>
      <c r="J40" s="10">
        <v>200</v>
      </c>
      <c r="K40" s="12" t="s">
        <v>3947</v>
      </c>
      <c r="L40" s="13">
        <v>18.600000000000001</v>
      </c>
      <c r="M40" s="10">
        <v>18</v>
      </c>
      <c r="N40" s="10">
        <v>18</v>
      </c>
      <c r="O40" s="10">
        <v>200</v>
      </c>
      <c r="P40" s="13">
        <v>18.7</v>
      </c>
      <c r="Q40" s="13">
        <v>0</v>
      </c>
      <c r="R40" s="13">
        <v>6</v>
      </c>
      <c r="S40" s="14">
        <v>1900</v>
      </c>
      <c r="T40" s="48">
        <f t="shared" si="0"/>
        <v>1900</v>
      </c>
    </row>
    <row r="41" spans="1:20" ht="84.95" customHeight="1">
      <c r="A41" s="10" t="s">
        <v>4655</v>
      </c>
      <c r="B41" s="15"/>
      <c r="C41" s="22">
        <v>1</v>
      </c>
      <c r="D41" s="11" t="s">
        <v>3975</v>
      </c>
      <c r="E41" s="12" t="s">
        <v>2476</v>
      </c>
      <c r="F41" s="12" t="s">
        <v>3976</v>
      </c>
      <c r="G41" s="12" t="s">
        <v>3977</v>
      </c>
      <c r="H41" s="12" t="s">
        <v>3960</v>
      </c>
      <c r="I41" s="12" t="s">
        <v>3978</v>
      </c>
      <c r="J41" s="10">
        <v>160</v>
      </c>
      <c r="K41" s="12" t="s">
        <v>3852</v>
      </c>
      <c r="L41" s="13">
        <v>11.904</v>
      </c>
      <c r="M41" s="10">
        <v>15</v>
      </c>
      <c r="N41" s="10">
        <v>15</v>
      </c>
      <c r="O41" s="10">
        <v>160</v>
      </c>
      <c r="P41" s="13">
        <v>12.004</v>
      </c>
      <c r="Q41" s="12" t="s">
        <v>3847</v>
      </c>
      <c r="R41" s="13">
        <v>3.84</v>
      </c>
      <c r="S41" s="14">
        <v>1220</v>
      </c>
      <c r="T41" s="48">
        <f t="shared" si="0"/>
        <v>1220</v>
      </c>
    </row>
    <row r="42" spans="1:20" ht="84.95" customHeight="1">
      <c r="A42" s="10" t="s">
        <v>4656</v>
      </c>
      <c r="B42" s="15"/>
      <c r="C42" s="22">
        <v>2</v>
      </c>
      <c r="D42" s="11" t="s">
        <v>3967</v>
      </c>
      <c r="E42" s="12" t="s">
        <v>2476</v>
      </c>
      <c r="F42" s="12" t="s">
        <v>3979</v>
      </c>
      <c r="G42" s="12" t="s">
        <v>3977</v>
      </c>
      <c r="H42" s="12" t="s">
        <v>3960</v>
      </c>
      <c r="I42" s="12" t="s">
        <v>3966</v>
      </c>
      <c r="J42" s="10">
        <v>200</v>
      </c>
      <c r="K42" s="12" t="s">
        <v>3947</v>
      </c>
      <c r="L42" s="13">
        <v>18.600000000000001</v>
      </c>
      <c r="M42" s="10">
        <v>18</v>
      </c>
      <c r="N42" s="10">
        <v>18</v>
      </c>
      <c r="O42" s="10">
        <v>200</v>
      </c>
      <c r="P42" s="13">
        <v>18.7</v>
      </c>
      <c r="Q42" s="13">
        <v>0</v>
      </c>
      <c r="R42" s="13">
        <v>6</v>
      </c>
      <c r="S42" s="14">
        <v>1900</v>
      </c>
      <c r="T42" s="48">
        <f t="shared" si="0"/>
        <v>3800</v>
      </c>
    </row>
    <row r="43" spans="1:20" ht="84.95" customHeight="1">
      <c r="A43" s="10" t="s">
        <v>4657</v>
      </c>
      <c r="B43" s="15"/>
      <c r="C43" s="22">
        <v>4</v>
      </c>
      <c r="D43" s="11" t="s">
        <v>3980</v>
      </c>
      <c r="E43" s="12" t="s">
        <v>2476</v>
      </c>
      <c r="F43" s="12" t="s">
        <v>3981</v>
      </c>
      <c r="G43" s="12" t="s">
        <v>3844</v>
      </c>
      <c r="H43" s="12" t="s">
        <v>3982</v>
      </c>
      <c r="I43" s="12" t="s">
        <v>3848</v>
      </c>
      <c r="J43" s="10">
        <v>160</v>
      </c>
      <c r="K43" s="12" t="s">
        <v>3852</v>
      </c>
      <c r="L43" s="13">
        <v>15.36</v>
      </c>
      <c r="M43" s="10">
        <v>15</v>
      </c>
      <c r="N43" s="10">
        <v>15</v>
      </c>
      <c r="O43" s="10">
        <v>160</v>
      </c>
      <c r="P43" s="13">
        <v>15.46</v>
      </c>
      <c r="Q43" s="12" t="s">
        <v>3853</v>
      </c>
      <c r="R43" s="13">
        <v>3.84</v>
      </c>
      <c r="S43" s="14">
        <v>590</v>
      </c>
      <c r="T43" s="48">
        <f t="shared" si="0"/>
        <v>2360</v>
      </c>
    </row>
    <row r="44" spans="1:20" ht="84.95" customHeight="1">
      <c r="A44" s="10" t="s">
        <v>4658</v>
      </c>
      <c r="B44" s="15"/>
      <c r="C44" s="22">
        <v>3</v>
      </c>
      <c r="D44" s="11" t="s">
        <v>3983</v>
      </c>
      <c r="E44" s="12" t="s">
        <v>2476</v>
      </c>
      <c r="F44" s="12" t="s">
        <v>3984</v>
      </c>
      <c r="G44" s="12" t="s">
        <v>3844</v>
      </c>
      <c r="H44" s="12" t="s">
        <v>3985</v>
      </c>
      <c r="I44" s="12" t="s">
        <v>3883</v>
      </c>
      <c r="J44" s="10">
        <v>200</v>
      </c>
      <c r="K44" s="12" t="s">
        <v>3884</v>
      </c>
      <c r="L44" s="13">
        <v>14.5</v>
      </c>
      <c r="M44" s="10">
        <v>18</v>
      </c>
      <c r="N44" s="10">
        <v>18</v>
      </c>
      <c r="O44" s="10">
        <v>200</v>
      </c>
      <c r="P44" s="13">
        <v>14.6</v>
      </c>
      <c r="Q44" s="12" t="s">
        <v>3986</v>
      </c>
      <c r="R44" s="13">
        <v>5.8</v>
      </c>
      <c r="S44" s="14">
        <v>307</v>
      </c>
      <c r="T44" s="48">
        <f t="shared" si="0"/>
        <v>921</v>
      </c>
    </row>
    <row r="45" spans="1:20" ht="84.95" customHeight="1">
      <c r="A45" s="10" t="s">
        <v>4659</v>
      </c>
      <c r="B45" s="15"/>
      <c r="C45" s="22">
        <v>2</v>
      </c>
      <c r="D45" s="11" t="s">
        <v>3987</v>
      </c>
      <c r="E45" s="12" t="s">
        <v>2476</v>
      </c>
      <c r="F45" s="12" t="s">
        <v>3988</v>
      </c>
      <c r="G45" s="12" t="s">
        <v>3844</v>
      </c>
      <c r="H45" s="12" t="s">
        <v>3985</v>
      </c>
      <c r="I45" s="12" t="s">
        <v>3883</v>
      </c>
      <c r="J45" s="10">
        <v>240</v>
      </c>
      <c r="K45" s="12" t="s">
        <v>3989</v>
      </c>
      <c r="L45" s="13">
        <v>20.399999999999999</v>
      </c>
      <c r="M45" s="10">
        <v>18</v>
      </c>
      <c r="N45" s="10">
        <v>18</v>
      </c>
      <c r="O45" s="10">
        <v>240</v>
      </c>
      <c r="P45" s="13">
        <v>20.5</v>
      </c>
      <c r="Q45" s="12" t="s">
        <v>3986</v>
      </c>
      <c r="R45" s="13">
        <v>8.16</v>
      </c>
      <c r="S45" s="14">
        <v>430</v>
      </c>
      <c r="T45" s="48">
        <f t="shared" si="0"/>
        <v>860</v>
      </c>
    </row>
    <row r="46" spans="1:20" ht="84.95" customHeight="1">
      <c r="A46" s="10" t="s">
        <v>4660</v>
      </c>
      <c r="B46" s="15"/>
      <c r="C46" s="22">
        <v>1</v>
      </c>
      <c r="D46" s="11" t="s">
        <v>3993</v>
      </c>
      <c r="E46" s="12" t="s">
        <v>2476</v>
      </c>
      <c r="F46" s="12" t="s">
        <v>3994</v>
      </c>
      <c r="G46" s="12" t="s">
        <v>3844</v>
      </c>
      <c r="H46" s="12" t="s">
        <v>3982</v>
      </c>
      <c r="I46" s="12" t="s">
        <v>3995</v>
      </c>
      <c r="J46" s="10">
        <v>170</v>
      </c>
      <c r="K46" s="12" t="s">
        <v>3852</v>
      </c>
      <c r="L46" s="13">
        <v>22.44</v>
      </c>
      <c r="M46" s="10">
        <v>15</v>
      </c>
      <c r="N46" s="10">
        <v>15</v>
      </c>
      <c r="O46" s="10">
        <v>170</v>
      </c>
      <c r="P46" s="13">
        <v>22.54</v>
      </c>
      <c r="Q46" s="12" t="s">
        <v>3853</v>
      </c>
      <c r="R46" s="13">
        <v>4.08</v>
      </c>
      <c r="S46" s="14">
        <v>836.4</v>
      </c>
      <c r="T46" s="48">
        <f t="shared" si="0"/>
        <v>836.4</v>
      </c>
    </row>
    <row r="47" spans="1:20" ht="84.95" customHeight="1">
      <c r="A47" s="10" t="s">
        <v>4661</v>
      </c>
      <c r="B47" s="15"/>
      <c r="C47" s="22">
        <v>1</v>
      </c>
      <c r="D47" s="11" t="s">
        <v>3996</v>
      </c>
      <c r="E47" s="12" t="s">
        <v>2476</v>
      </c>
      <c r="F47" s="12" t="s">
        <v>3997</v>
      </c>
      <c r="G47" s="12" t="s">
        <v>3844</v>
      </c>
      <c r="H47" s="12" t="s">
        <v>3982</v>
      </c>
      <c r="I47" s="12" t="s">
        <v>3998</v>
      </c>
      <c r="J47" s="10">
        <v>200</v>
      </c>
      <c r="K47" s="12" t="s">
        <v>3947</v>
      </c>
      <c r="L47" s="13">
        <v>33</v>
      </c>
      <c r="M47" s="10">
        <v>18</v>
      </c>
      <c r="N47" s="10">
        <v>18</v>
      </c>
      <c r="O47" s="10">
        <v>200</v>
      </c>
      <c r="P47" s="13">
        <v>33.1</v>
      </c>
      <c r="Q47" s="12" t="s">
        <v>3853</v>
      </c>
      <c r="R47" s="13">
        <v>6</v>
      </c>
      <c r="S47" s="14">
        <v>1230</v>
      </c>
      <c r="T47" s="48">
        <f t="shared" si="0"/>
        <v>1230</v>
      </c>
    </row>
    <row r="48" spans="1:20" ht="84.95" customHeight="1">
      <c r="A48" s="10" t="s">
        <v>4662</v>
      </c>
      <c r="B48" s="4"/>
      <c r="C48" s="22">
        <v>1</v>
      </c>
      <c r="D48" s="11" t="s">
        <v>4000</v>
      </c>
      <c r="E48" s="12" t="s">
        <v>2476</v>
      </c>
      <c r="F48" s="12" t="s">
        <v>4001</v>
      </c>
      <c r="G48" s="12" t="s">
        <v>3844</v>
      </c>
      <c r="H48" s="17"/>
      <c r="I48" s="12" t="s">
        <v>3999</v>
      </c>
      <c r="J48" s="10">
        <v>160</v>
      </c>
      <c r="K48" s="12" t="s">
        <v>3889</v>
      </c>
      <c r="L48" s="13">
        <v>5.9980000000000002</v>
      </c>
      <c r="M48" s="10">
        <v>15</v>
      </c>
      <c r="N48" s="10">
        <v>15</v>
      </c>
      <c r="O48" s="10">
        <v>160</v>
      </c>
      <c r="P48" s="13">
        <v>6.0979999999999999</v>
      </c>
      <c r="Q48" s="12" t="s">
        <v>3885</v>
      </c>
      <c r="R48" s="13">
        <v>3.68</v>
      </c>
      <c r="S48" s="14">
        <v>244</v>
      </c>
      <c r="T48" s="48">
        <f t="shared" si="0"/>
        <v>244</v>
      </c>
    </row>
    <row r="49" spans="1:20" ht="84.95" customHeight="1">
      <c r="A49" s="10" t="s">
        <v>4663</v>
      </c>
      <c r="B49" s="15"/>
      <c r="C49" s="22">
        <v>1</v>
      </c>
      <c r="D49" s="11" t="s">
        <v>4002</v>
      </c>
      <c r="E49" s="12" t="s">
        <v>2476</v>
      </c>
      <c r="F49" s="12" t="s">
        <v>4003</v>
      </c>
      <c r="G49" s="12" t="s">
        <v>3844</v>
      </c>
      <c r="H49" s="17"/>
      <c r="I49" s="12" t="s">
        <v>4004</v>
      </c>
      <c r="J49" s="10">
        <v>200</v>
      </c>
      <c r="K49" s="12" t="s">
        <v>3947</v>
      </c>
      <c r="L49" s="13">
        <v>15</v>
      </c>
      <c r="M49" s="10">
        <v>18</v>
      </c>
      <c r="N49" s="10">
        <v>18</v>
      </c>
      <c r="O49" s="10">
        <v>200</v>
      </c>
      <c r="P49" s="13">
        <v>15.1</v>
      </c>
      <c r="Q49" s="12" t="s">
        <v>3853</v>
      </c>
      <c r="R49" s="13">
        <v>6</v>
      </c>
      <c r="S49" s="14">
        <v>3210</v>
      </c>
      <c r="T49" s="48">
        <f t="shared" si="0"/>
        <v>3210</v>
      </c>
    </row>
    <row r="50" spans="1:20" ht="84.95" customHeight="1">
      <c r="A50" s="10" t="s">
        <v>4664</v>
      </c>
      <c r="B50" s="15"/>
      <c r="C50" s="22">
        <v>3</v>
      </c>
      <c r="D50" s="11" t="s">
        <v>4005</v>
      </c>
      <c r="E50" s="12" t="s">
        <v>2476</v>
      </c>
      <c r="F50" s="12" t="s">
        <v>4006</v>
      </c>
      <c r="G50" s="12" t="s">
        <v>3844</v>
      </c>
      <c r="H50" s="17"/>
      <c r="I50" s="12" t="s">
        <v>4004</v>
      </c>
      <c r="J50" s="10">
        <v>250</v>
      </c>
      <c r="K50" s="12" t="s">
        <v>3947</v>
      </c>
      <c r="L50" s="13">
        <v>18.75</v>
      </c>
      <c r="M50" s="10">
        <v>18</v>
      </c>
      <c r="N50" s="10">
        <v>18</v>
      </c>
      <c r="O50" s="10">
        <v>250</v>
      </c>
      <c r="P50" s="13">
        <v>18.850000000000001</v>
      </c>
      <c r="Q50" s="12" t="s">
        <v>3853</v>
      </c>
      <c r="R50" s="13">
        <v>7.5</v>
      </c>
      <c r="S50" s="14">
        <v>4000</v>
      </c>
      <c r="T50" s="48">
        <f t="shared" si="0"/>
        <v>12000</v>
      </c>
    </row>
    <row r="51" spans="1:20" ht="84.95" customHeight="1">
      <c r="A51" s="10" t="s">
        <v>4665</v>
      </c>
      <c r="B51" s="15"/>
      <c r="C51" s="22">
        <v>4</v>
      </c>
      <c r="D51" s="11" t="s">
        <v>4007</v>
      </c>
      <c r="E51" s="12" t="s">
        <v>2476</v>
      </c>
      <c r="F51" s="12" t="s">
        <v>4008</v>
      </c>
      <c r="G51" s="12" t="s">
        <v>3844</v>
      </c>
      <c r="H51" s="17"/>
      <c r="I51" s="12" t="s">
        <v>4004</v>
      </c>
      <c r="J51" s="10">
        <v>170</v>
      </c>
      <c r="K51" s="12" t="s">
        <v>3852</v>
      </c>
      <c r="L51" s="13">
        <v>10.199999999999999</v>
      </c>
      <c r="M51" s="10">
        <v>15</v>
      </c>
      <c r="N51" s="10">
        <v>15</v>
      </c>
      <c r="O51" s="10">
        <v>170</v>
      </c>
      <c r="P51" s="13">
        <v>10.3</v>
      </c>
      <c r="Q51" s="12" t="s">
        <v>3853</v>
      </c>
      <c r="R51" s="13">
        <v>4.08</v>
      </c>
      <c r="S51" s="14">
        <v>2190</v>
      </c>
      <c r="T51" s="48">
        <f t="shared" si="0"/>
        <v>8760</v>
      </c>
    </row>
    <row r="52" spans="1:20" ht="84.95" customHeight="1">
      <c r="A52" s="10" t="s">
        <v>4666</v>
      </c>
      <c r="B52" s="15"/>
      <c r="C52" s="22">
        <v>3</v>
      </c>
      <c r="D52" s="11" t="s">
        <v>4009</v>
      </c>
      <c r="E52" s="12" t="s">
        <v>2476</v>
      </c>
      <c r="F52" s="12" t="s">
        <v>4010</v>
      </c>
      <c r="G52" s="12" t="s">
        <v>3844</v>
      </c>
      <c r="H52" s="17"/>
      <c r="I52" s="12" t="s">
        <v>4004</v>
      </c>
      <c r="J52" s="10">
        <v>250</v>
      </c>
      <c r="K52" s="12" t="s">
        <v>3947</v>
      </c>
      <c r="L52" s="13">
        <v>18.75</v>
      </c>
      <c r="M52" s="10">
        <v>18</v>
      </c>
      <c r="N52" s="10">
        <v>18</v>
      </c>
      <c r="O52" s="10">
        <v>250</v>
      </c>
      <c r="P52" s="13">
        <v>18.850000000000001</v>
      </c>
      <c r="Q52" s="12" t="s">
        <v>3853</v>
      </c>
      <c r="R52" s="13">
        <v>7.5</v>
      </c>
      <c r="S52" s="14">
        <v>4000</v>
      </c>
      <c r="T52" s="48">
        <f t="shared" si="0"/>
        <v>12000</v>
      </c>
    </row>
    <row r="53" spans="1:20" ht="84.95" customHeight="1">
      <c r="A53" s="10" t="s">
        <v>4667</v>
      </c>
      <c r="B53" s="15"/>
      <c r="C53" s="22">
        <v>4</v>
      </c>
      <c r="D53" s="11" t="s">
        <v>4011</v>
      </c>
      <c r="E53" s="12" t="s">
        <v>2476</v>
      </c>
      <c r="F53" s="12" t="s">
        <v>4012</v>
      </c>
      <c r="G53" s="12" t="s">
        <v>4013</v>
      </c>
      <c r="H53" s="17"/>
      <c r="I53" s="12" t="s">
        <v>3848</v>
      </c>
      <c r="J53" s="10">
        <v>160</v>
      </c>
      <c r="K53" s="12" t="s">
        <v>3852</v>
      </c>
      <c r="L53" s="13">
        <v>9.6</v>
      </c>
      <c r="M53" s="10">
        <v>15</v>
      </c>
      <c r="N53" s="10">
        <v>15</v>
      </c>
      <c r="O53" s="10">
        <v>160</v>
      </c>
      <c r="P53" s="13">
        <v>9.6999999999999993</v>
      </c>
      <c r="Q53" s="12" t="s">
        <v>3847</v>
      </c>
      <c r="R53" s="13">
        <v>3.84</v>
      </c>
      <c r="S53" s="14">
        <v>1480</v>
      </c>
      <c r="T53" s="48">
        <f t="shared" si="0"/>
        <v>5920</v>
      </c>
    </row>
    <row r="54" spans="1:20" ht="84.95" customHeight="1">
      <c r="A54" s="10" t="s">
        <v>4668</v>
      </c>
      <c r="B54" s="15"/>
      <c r="C54" s="22">
        <v>1</v>
      </c>
      <c r="D54" s="11" t="s">
        <v>4014</v>
      </c>
      <c r="E54" s="12" t="s">
        <v>2476</v>
      </c>
      <c r="F54" s="12" t="s">
        <v>4015</v>
      </c>
      <c r="G54" s="12" t="s">
        <v>3944</v>
      </c>
      <c r="H54" s="17"/>
      <c r="I54" s="12" t="s">
        <v>4016</v>
      </c>
      <c r="J54" s="10">
        <v>154</v>
      </c>
      <c r="K54" s="12" t="s">
        <v>4017</v>
      </c>
      <c r="L54" s="13">
        <v>8.7780000000000005</v>
      </c>
      <c r="M54" s="10">
        <v>15</v>
      </c>
      <c r="N54" s="10">
        <v>15</v>
      </c>
      <c r="O54" s="10">
        <v>0</v>
      </c>
      <c r="P54" s="13">
        <v>8.8780000000000001</v>
      </c>
      <c r="Q54" s="12" t="s">
        <v>3847</v>
      </c>
      <c r="R54" s="13">
        <v>3.5112000000000001</v>
      </c>
      <c r="S54" s="14">
        <v>1540</v>
      </c>
      <c r="T54" s="48">
        <f t="shared" si="0"/>
        <v>1540</v>
      </c>
    </row>
    <row r="55" spans="1:20" ht="84.95" customHeight="1">
      <c r="A55" s="10" t="s">
        <v>4669</v>
      </c>
      <c r="B55" s="4"/>
      <c r="C55" s="22">
        <v>2</v>
      </c>
      <c r="D55" s="11" t="s">
        <v>3967</v>
      </c>
      <c r="E55" s="12" t="s">
        <v>2476</v>
      </c>
      <c r="F55" s="12" t="s">
        <v>4018</v>
      </c>
      <c r="G55" s="12" t="s">
        <v>3944</v>
      </c>
      <c r="H55" s="17"/>
      <c r="I55" s="12" t="s">
        <v>4019</v>
      </c>
      <c r="J55" s="10">
        <v>154</v>
      </c>
      <c r="K55" s="12" t="s">
        <v>4017</v>
      </c>
      <c r="L55" s="13">
        <v>8.7780000000000005</v>
      </c>
      <c r="M55" s="10">
        <v>15</v>
      </c>
      <c r="N55" s="10">
        <v>15</v>
      </c>
      <c r="O55" s="10">
        <v>154</v>
      </c>
      <c r="P55" s="13">
        <v>8.8780000000000001</v>
      </c>
      <c r="Q55" s="12" t="s">
        <v>3847</v>
      </c>
      <c r="R55" s="13">
        <v>3.5112000000000001</v>
      </c>
      <c r="S55" s="14">
        <v>1510</v>
      </c>
      <c r="T55" s="48">
        <f t="shared" si="0"/>
        <v>3020</v>
      </c>
    </row>
    <row r="56" spans="1:20" ht="84.95" customHeight="1">
      <c r="A56" s="10" t="s">
        <v>4670</v>
      </c>
      <c r="B56" s="4"/>
      <c r="C56" s="22">
        <v>1</v>
      </c>
      <c r="D56" s="11" t="s">
        <v>4021</v>
      </c>
      <c r="E56" s="12" t="s">
        <v>2476</v>
      </c>
      <c r="F56" s="12" t="s">
        <v>4022</v>
      </c>
      <c r="G56" s="12" t="s">
        <v>3990</v>
      </c>
      <c r="H56" s="17"/>
      <c r="I56" s="12" t="s">
        <v>3846</v>
      </c>
      <c r="J56" s="10">
        <v>170</v>
      </c>
      <c r="K56" s="12" t="s">
        <v>3852</v>
      </c>
      <c r="L56" s="13">
        <v>21.3</v>
      </c>
      <c r="M56" s="10">
        <v>15</v>
      </c>
      <c r="N56" s="10">
        <v>15</v>
      </c>
      <c r="O56" s="10">
        <v>170</v>
      </c>
      <c r="P56" s="13">
        <v>21.4</v>
      </c>
      <c r="Q56" s="13">
        <v>0</v>
      </c>
      <c r="R56" s="13">
        <v>4.08</v>
      </c>
      <c r="S56" s="14">
        <v>1224.8799999999999</v>
      </c>
      <c r="T56" s="48">
        <f t="shared" si="0"/>
        <v>1224.8799999999999</v>
      </c>
    </row>
    <row r="57" spans="1:20" ht="84.95" customHeight="1">
      <c r="A57" s="10" t="s">
        <v>4671</v>
      </c>
      <c r="B57" s="15"/>
      <c r="C57" s="22">
        <v>1</v>
      </c>
      <c r="D57" s="11" t="s">
        <v>4024</v>
      </c>
      <c r="E57" s="12" t="s">
        <v>2476</v>
      </c>
      <c r="F57" s="12" t="s">
        <v>4025</v>
      </c>
      <c r="G57" s="12" t="s">
        <v>4026</v>
      </c>
      <c r="H57" s="17"/>
      <c r="I57" s="12" t="s">
        <v>4027</v>
      </c>
      <c r="J57" s="10">
        <v>200</v>
      </c>
      <c r="K57" s="12" t="s">
        <v>3947</v>
      </c>
      <c r="L57" s="13">
        <v>12</v>
      </c>
      <c r="M57" s="10">
        <v>18</v>
      </c>
      <c r="N57" s="10">
        <v>18</v>
      </c>
      <c r="O57" s="10">
        <v>200</v>
      </c>
      <c r="P57" s="13">
        <v>12.1</v>
      </c>
      <c r="Q57" s="12" t="s">
        <v>3853</v>
      </c>
      <c r="R57" s="13">
        <v>6</v>
      </c>
      <c r="S57" s="14">
        <v>690</v>
      </c>
      <c r="T57" s="48">
        <f t="shared" si="0"/>
        <v>690</v>
      </c>
    </row>
    <row r="58" spans="1:20" ht="84.95" customHeight="1">
      <c r="A58" s="10" t="s">
        <v>4672</v>
      </c>
      <c r="B58" s="15"/>
      <c r="C58" s="22">
        <v>12</v>
      </c>
      <c r="D58" s="11" t="s">
        <v>4028</v>
      </c>
      <c r="E58" s="12" t="s">
        <v>2476</v>
      </c>
      <c r="F58" s="12" t="s">
        <v>4029</v>
      </c>
      <c r="G58" s="12" t="s">
        <v>3990</v>
      </c>
      <c r="H58" s="17"/>
      <c r="I58" s="12" t="s">
        <v>4030</v>
      </c>
      <c r="J58" s="10">
        <v>60</v>
      </c>
      <c r="K58" s="12" t="s">
        <v>4031</v>
      </c>
      <c r="L58" s="13">
        <v>1.02</v>
      </c>
      <c r="M58" s="10">
        <v>10</v>
      </c>
      <c r="N58" s="10">
        <v>10</v>
      </c>
      <c r="O58" s="10">
        <v>60</v>
      </c>
      <c r="P58" s="13">
        <v>1.1200000000000001</v>
      </c>
      <c r="Q58" s="12" t="s">
        <v>3847</v>
      </c>
      <c r="R58" s="13">
        <v>0.6</v>
      </c>
      <c r="S58" s="14">
        <v>208</v>
      </c>
      <c r="T58" s="48">
        <f t="shared" si="0"/>
        <v>2496</v>
      </c>
    </row>
    <row r="59" spans="1:20" ht="84.95" customHeight="1">
      <c r="A59" s="10" t="s">
        <v>4673</v>
      </c>
      <c r="B59" s="15"/>
      <c r="C59" s="22">
        <v>6</v>
      </c>
      <c r="D59" s="11" t="s">
        <v>3967</v>
      </c>
      <c r="E59" s="12" t="s">
        <v>2476</v>
      </c>
      <c r="F59" s="12" t="s">
        <v>4032</v>
      </c>
      <c r="G59" s="12" t="s">
        <v>3944</v>
      </c>
      <c r="H59" s="17"/>
      <c r="I59" s="12" t="s">
        <v>4033</v>
      </c>
      <c r="J59" s="10">
        <v>200</v>
      </c>
      <c r="K59" s="12" t="s">
        <v>3856</v>
      </c>
      <c r="L59" s="13">
        <v>10</v>
      </c>
      <c r="M59" s="10">
        <v>18</v>
      </c>
      <c r="N59" s="10">
        <v>18</v>
      </c>
      <c r="O59" s="10">
        <v>200</v>
      </c>
      <c r="P59" s="13">
        <v>10.1</v>
      </c>
      <c r="Q59" s="12" t="s">
        <v>3847</v>
      </c>
      <c r="R59" s="13">
        <v>4</v>
      </c>
      <c r="S59" s="14">
        <v>792</v>
      </c>
      <c r="T59" s="48">
        <f t="shared" si="0"/>
        <v>4752</v>
      </c>
    </row>
    <row r="60" spans="1:20" ht="84.95" customHeight="1">
      <c r="A60" s="10" t="s">
        <v>4674</v>
      </c>
      <c r="B60" s="15"/>
      <c r="C60" s="22">
        <v>1</v>
      </c>
      <c r="D60" s="11" t="s">
        <v>3967</v>
      </c>
      <c r="E60" s="12" t="s">
        <v>2476</v>
      </c>
      <c r="F60" s="12" t="s">
        <v>4034</v>
      </c>
      <c r="G60" s="12" t="s">
        <v>3944</v>
      </c>
      <c r="H60" s="17"/>
      <c r="I60" s="12" t="s">
        <v>4033</v>
      </c>
      <c r="J60" s="10">
        <v>200</v>
      </c>
      <c r="K60" s="12" t="s">
        <v>3947</v>
      </c>
      <c r="L60" s="13">
        <v>15</v>
      </c>
      <c r="M60" s="10">
        <v>18</v>
      </c>
      <c r="N60" s="10">
        <v>18</v>
      </c>
      <c r="O60" s="10">
        <v>200</v>
      </c>
      <c r="P60" s="13">
        <v>15.1</v>
      </c>
      <c r="Q60" s="12" t="s">
        <v>3847</v>
      </c>
      <c r="R60" s="13">
        <v>6</v>
      </c>
      <c r="S60" s="14">
        <v>1182</v>
      </c>
      <c r="T60" s="48">
        <f t="shared" si="0"/>
        <v>1182</v>
      </c>
    </row>
    <row r="61" spans="1:20" ht="84.95" customHeight="1">
      <c r="A61" s="10" t="s">
        <v>4675</v>
      </c>
      <c r="B61" s="15"/>
      <c r="C61" s="22">
        <v>1</v>
      </c>
      <c r="D61" s="11" t="s">
        <v>3967</v>
      </c>
      <c r="E61" s="12" t="s">
        <v>2476</v>
      </c>
      <c r="F61" s="12" t="s">
        <v>4035</v>
      </c>
      <c r="G61" s="12" t="s">
        <v>4036</v>
      </c>
      <c r="H61" s="17"/>
      <c r="I61" s="12" t="s">
        <v>4033</v>
      </c>
      <c r="J61" s="10">
        <v>150</v>
      </c>
      <c r="K61" s="12" t="s">
        <v>4037</v>
      </c>
      <c r="L61" s="13">
        <v>9.375</v>
      </c>
      <c r="M61" s="10">
        <v>15</v>
      </c>
      <c r="N61" s="10">
        <v>15</v>
      </c>
      <c r="O61" s="10">
        <v>150</v>
      </c>
      <c r="P61" s="13">
        <v>9.4749999999999996</v>
      </c>
      <c r="Q61" s="12" t="s">
        <v>3847</v>
      </c>
      <c r="R61" s="13">
        <v>3.75</v>
      </c>
      <c r="S61" s="14">
        <v>742</v>
      </c>
      <c r="T61" s="48">
        <f t="shared" si="0"/>
        <v>742</v>
      </c>
    </row>
    <row r="62" spans="1:20" ht="84.95" customHeight="1">
      <c r="A62" s="10" t="s">
        <v>4676</v>
      </c>
      <c r="B62" s="15"/>
      <c r="C62" s="22">
        <v>2</v>
      </c>
      <c r="D62" s="11" t="s">
        <v>4038</v>
      </c>
      <c r="E62" s="12" t="s">
        <v>2476</v>
      </c>
      <c r="F62" s="12" t="s">
        <v>4039</v>
      </c>
      <c r="G62" s="12" t="s">
        <v>3972</v>
      </c>
      <c r="H62" s="17"/>
      <c r="I62" s="12" t="s">
        <v>4040</v>
      </c>
      <c r="J62" s="10">
        <v>200</v>
      </c>
      <c r="K62" s="12" t="s">
        <v>3947</v>
      </c>
      <c r="L62" s="13">
        <v>15</v>
      </c>
      <c r="M62" s="10">
        <v>18</v>
      </c>
      <c r="N62" s="10">
        <v>18</v>
      </c>
      <c r="O62" s="10">
        <v>200</v>
      </c>
      <c r="P62" s="13">
        <v>15.1</v>
      </c>
      <c r="Q62" s="12" t="s">
        <v>3847</v>
      </c>
      <c r="R62" s="13">
        <v>6</v>
      </c>
      <c r="S62" s="14">
        <v>1351.64</v>
      </c>
      <c r="T62" s="48">
        <f t="shared" si="0"/>
        <v>2703.28</v>
      </c>
    </row>
    <row r="63" spans="1:20" ht="84.95" customHeight="1">
      <c r="A63" s="10" t="s">
        <v>4677</v>
      </c>
      <c r="B63" s="15"/>
      <c r="C63" s="22">
        <v>5</v>
      </c>
      <c r="D63" s="11" t="s">
        <v>4041</v>
      </c>
      <c r="E63" s="12" t="s">
        <v>2476</v>
      </c>
      <c r="F63" s="12" t="s">
        <v>4042</v>
      </c>
      <c r="G63" s="12" t="s">
        <v>4026</v>
      </c>
      <c r="H63" s="17"/>
      <c r="I63" s="12" t="s">
        <v>4043</v>
      </c>
      <c r="J63" s="10">
        <v>200</v>
      </c>
      <c r="K63" s="10">
        <v>200</v>
      </c>
      <c r="L63" s="13">
        <v>17.600000000000001</v>
      </c>
      <c r="M63" s="10">
        <v>18</v>
      </c>
      <c r="N63" s="10">
        <v>18</v>
      </c>
      <c r="O63" s="10">
        <v>200</v>
      </c>
      <c r="P63" s="13">
        <v>17.7</v>
      </c>
      <c r="Q63" s="12" t="s">
        <v>3853</v>
      </c>
      <c r="R63" s="13">
        <v>4</v>
      </c>
      <c r="S63" s="14">
        <v>620</v>
      </c>
      <c r="T63" s="48">
        <f t="shared" si="0"/>
        <v>3100</v>
      </c>
    </row>
    <row r="64" spans="1:20" ht="84.95" customHeight="1">
      <c r="A64" s="10" t="s">
        <v>4678</v>
      </c>
      <c r="B64" s="15"/>
      <c r="C64" s="22">
        <v>3</v>
      </c>
      <c r="D64" s="11" t="s">
        <v>4044</v>
      </c>
      <c r="E64" s="12" t="s">
        <v>2476</v>
      </c>
      <c r="F64" s="12" t="s">
        <v>4045</v>
      </c>
      <c r="G64" s="12" t="s">
        <v>3844</v>
      </c>
      <c r="H64" s="17"/>
      <c r="I64" s="12" t="s">
        <v>3848</v>
      </c>
      <c r="J64" s="10">
        <v>200</v>
      </c>
      <c r="K64" s="10">
        <v>300</v>
      </c>
      <c r="L64" s="13">
        <v>22.02</v>
      </c>
      <c r="M64" s="10">
        <v>18</v>
      </c>
      <c r="N64" s="10">
        <v>18</v>
      </c>
      <c r="O64" s="10">
        <v>200</v>
      </c>
      <c r="P64" s="13">
        <v>22.12</v>
      </c>
      <c r="Q64" s="12" t="s">
        <v>3853</v>
      </c>
      <c r="R64" s="13">
        <v>6</v>
      </c>
      <c r="S64" s="14">
        <v>570</v>
      </c>
      <c r="T64" s="48">
        <f t="shared" si="0"/>
        <v>1710</v>
      </c>
    </row>
    <row r="65" spans="1:20" ht="84.95" customHeight="1">
      <c r="A65" s="10" t="s">
        <v>4679</v>
      </c>
      <c r="B65" s="4"/>
      <c r="C65" s="22">
        <v>6</v>
      </c>
      <c r="D65" s="11" t="s">
        <v>4046</v>
      </c>
      <c r="E65" s="12" t="s">
        <v>2476</v>
      </c>
      <c r="F65" s="12" t="s">
        <v>4047</v>
      </c>
      <c r="G65" s="12" t="s">
        <v>3844</v>
      </c>
      <c r="H65" s="17"/>
      <c r="I65" s="12" t="s">
        <v>3848</v>
      </c>
      <c r="J65" s="10">
        <v>200</v>
      </c>
      <c r="K65" s="10">
        <v>300</v>
      </c>
      <c r="L65" s="13">
        <v>22.02</v>
      </c>
      <c r="M65" s="10">
        <v>18</v>
      </c>
      <c r="N65" s="10">
        <v>18</v>
      </c>
      <c r="O65" s="10">
        <v>200</v>
      </c>
      <c r="P65" s="13">
        <v>22.12</v>
      </c>
      <c r="Q65" s="12" t="s">
        <v>3853</v>
      </c>
      <c r="R65" s="13">
        <v>6</v>
      </c>
      <c r="S65" s="14">
        <v>570</v>
      </c>
      <c r="T65" s="48">
        <f t="shared" si="0"/>
        <v>3420</v>
      </c>
    </row>
    <row r="66" spans="1:20" ht="84.95" customHeight="1">
      <c r="A66" s="10" t="s">
        <v>4680</v>
      </c>
      <c r="B66" s="15"/>
      <c r="C66" s="22">
        <v>4</v>
      </c>
      <c r="D66" s="11" t="s">
        <v>4050</v>
      </c>
      <c r="E66" s="12" t="s">
        <v>2476</v>
      </c>
      <c r="F66" s="12" t="s">
        <v>4051</v>
      </c>
      <c r="G66" s="12" t="s">
        <v>3844</v>
      </c>
      <c r="H66" s="17"/>
      <c r="I66" s="12" t="s">
        <v>4048</v>
      </c>
      <c r="J66" s="10">
        <v>168</v>
      </c>
      <c r="K66" s="12" t="s">
        <v>3904</v>
      </c>
      <c r="L66" s="13">
        <v>19.265999999999998</v>
      </c>
      <c r="M66" s="10">
        <v>15</v>
      </c>
      <c r="N66" s="10">
        <v>15</v>
      </c>
      <c r="O66" s="10">
        <v>168</v>
      </c>
      <c r="P66" s="13">
        <v>19.366</v>
      </c>
      <c r="Q66" s="12" t="s">
        <v>4049</v>
      </c>
      <c r="R66" s="13">
        <v>4.0991999999999997</v>
      </c>
      <c r="S66" s="14">
        <v>1400</v>
      </c>
      <c r="T66" s="48">
        <f t="shared" si="0"/>
        <v>5600</v>
      </c>
    </row>
    <row r="67" spans="1:20" ht="84.95" customHeight="1">
      <c r="A67" s="10" t="s">
        <v>4681</v>
      </c>
      <c r="B67" s="15"/>
      <c r="C67" s="22">
        <v>2</v>
      </c>
      <c r="D67" s="11" t="s">
        <v>4052</v>
      </c>
      <c r="E67" s="12" t="s">
        <v>2476</v>
      </c>
      <c r="F67" s="12" t="s">
        <v>4053</v>
      </c>
      <c r="G67" s="12" t="s">
        <v>3844</v>
      </c>
      <c r="H67" s="17"/>
      <c r="I67" s="12" t="s">
        <v>3848</v>
      </c>
      <c r="J67" s="10">
        <v>168</v>
      </c>
      <c r="K67" s="12" t="s">
        <v>3904</v>
      </c>
      <c r="L67" s="13">
        <v>17.626000000000001</v>
      </c>
      <c r="M67" s="10">
        <v>15</v>
      </c>
      <c r="N67" s="10">
        <v>15</v>
      </c>
      <c r="O67" s="10">
        <v>168</v>
      </c>
      <c r="P67" s="13">
        <v>17.725999999999999</v>
      </c>
      <c r="Q67" s="12" t="s">
        <v>4049</v>
      </c>
      <c r="R67" s="13">
        <v>4.0991999999999997</v>
      </c>
      <c r="S67" s="14">
        <v>730</v>
      </c>
      <c r="T67" s="48">
        <f t="shared" ref="T67:T130" si="2">S67*C67</f>
        <v>1460</v>
      </c>
    </row>
    <row r="68" spans="1:20" ht="84.95" customHeight="1">
      <c r="A68" s="10" t="s">
        <v>4682</v>
      </c>
      <c r="B68" s="4"/>
      <c r="C68" s="22">
        <v>1</v>
      </c>
      <c r="D68" s="11" t="s">
        <v>4054</v>
      </c>
      <c r="E68" s="12" t="s">
        <v>2476</v>
      </c>
      <c r="F68" s="12" t="s">
        <v>4055</v>
      </c>
      <c r="G68" s="12" t="s">
        <v>3977</v>
      </c>
      <c r="H68" s="17"/>
      <c r="I68" s="12" t="s">
        <v>3903</v>
      </c>
      <c r="J68" s="10">
        <v>160</v>
      </c>
      <c r="K68" s="12" t="s">
        <v>3889</v>
      </c>
      <c r="L68" s="13">
        <v>13.984</v>
      </c>
      <c r="M68" s="10">
        <v>15</v>
      </c>
      <c r="N68" s="10">
        <v>15</v>
      </c>
      <c r="O68" s="10">
        <v>160</v>
      </c>
      <c r="P68" s="13">
        <v>14.084</v>
      </c>
      <c r="Q68" s="12" t="s">
        <v>3853</v>
      </c>
      <c r="R68" s="13">
        <v>3.68</v>
      </c>
      <c r="S68" s="14">
        <v>450.82</v>
      </c>
      <c r="T68" s="48">
        <f t="shared" si="2"/>
        <v>450.82</v>
      </c>
    </row>
    <row r="69" spans="1:20" ht="84.95" customHeight="1">
      <c r="A69" s="10" t="s">
        <v>4683</v>
      </c>
      <c r="B69" s="15"/>
      <c r="C69" s="22">
        <v>3</v>
      </c>
      <c r="D69" s="11" t="s">
        <v>4057</v>
      </c>
      <c r="E69" s="12" t="s">
        <v>2476</v>
      </c>
      <c r="F69" s="12" t="s">
        <v>4058</v>
      </c>
      <c r="G69" s="12" t="s">
        <v>3990</v>
      </c>
      <c r="H69" s="17"/>
      <c r="I69" s="12" t="s">
        <v>4030</v>
      </c>
      <c r="J69" s="10">
        <v>60</v>
      </c>
      <c r="K69" s="12" t="s">
        <v>4031</v>
      </c>
      <c r="L69" s="13">
        <v>1.02</v>
      </c>
      <c r="M69" s="10">
        <v>10</v>
      </c>
      <c r="N69" s="10">
        <v>10</v>
      </c>
      <c r="O69" s="10">
        <v>60</v>
      </c>
      <c r="P69" s="13">
        <v>1.1200000000000001</v>
      </c>
      <c r="Q69" s="12" t="s">
        <v>3847</v>
      </c>
      <c r="R69" s="13">
        <v>0.6</v>
      </c>
      <c r="S69" s="14">
        <v>148</v>
      </c>
      <c r="T69" s="48">
        <f t="shared" si="2"/>
        <v>444</v>
      </c>
    </row>
    <row r="70" spans="1:20" ht="84.95" customHeight="1">
      <c r="A70" s="10" t="s">
        <v>4684</v>
      </c>
      <c r="B70" s="15"/>
      <c r="C70" s="22">
        <v>1</v>
      </c>
      <c r="D70" s="12" t="s">
        <v>4062</v>
      </c>
      <c r="E70" s="12" t="s">
        <v>2476</v>
      </c>
      <c r="F70" s="12" t="s">
        <v>4063</v>
      </c>
      <c r="G70" s="12" t="s">
        <v>3844</v>
      </c>
      <c r="H70" s="12" t="s">
        <v>4059</v>
      </c>
      <c r="I70" s="12" t="s">
        <v>4061</v>
      </c>
      <c r="J70" s="16">
        <v>200</v>
      </c>
      <c r="K70" s="10">
        <v>290</v>
      </c>
      <c r="L70" s="13">
        <v>12.992000000000001</v>
      </c>
      <c r="M70" s="10">
        <f t="shared" ref="M70:M85" si="3">K70/9</f>
        <v>32.222222222222221</v>
      </c>
      <c r="N70" s="10">
        <f t="shared" ref="N70:N85" si="4">K70/9</f>
        <v>32.222222222222221</v>
      </c>
      <c r="O70" s="10">
        <f t="shared" ref="O70:O85" si="5">J70</f>
        <v>200</v>
      </c>
      <c r="P70" s="13">
        <f t="shared" ref="P70:P85" si="6">L70*1.04</f>
        <v>13.511680000000002</v>
      </c>
      <c r="Q70" s="12" t="s">
        <v>3871</v>
      </c>
      <c r="R70" s="13">
        <f t="shared" ref="R70:R85" si="7">(K70*J70)/10000</f>
        <v>5.8</v>
      </c>
      <c r="S70" s="14">
        <v>253.00000000000003</v>
      </c>
      <c r="T70" s="48">
        <f t="shared" si="2"/>
        <v>253.00000000000003</v>
      </c>
    </row>
    <row r="71" spans="1:20" ht="84.95" customHeight="1">
      <c r="A71" s="10" t="s">
        <v>4685</v>
      </c>
      <c r="B71" s="15"/>
      <c r="C71" s="22">
        <v>1</v>
      </c>
      <c r="D71" s="12" t="s">
        <v>4064</v>
      </c>
      <c r="E71" s="12" t="s">
        <v>2476</v>
      </c>
      <c r="F71" s="12" t="s">
        <v>4065</v>
      </c>
      <c r="G71" s="12" t="s">
        <v>4066</v>
      </c>
      <c r="H71" s="12" t="s">
        <v>4059</v>
      </c>
      <c r="I71" s="12" t="s">
        <v>4061</v>
      </c>
      <c r="J71" s="16">
        <v>200</v>
      </c>
      <c r="K71" s="10">
        <v>290</v>
      </c>
      <c r="L71" s="13">
        <v>12.992000000000001</v>
      </c>
      <c r="M71" s="10">
        <f t="shared" si="3"/>
        <v>32.222222222222221</v>
      </c>
      <c r="N71" s="10">
        <f t="shared" si="4"/>
        <v>32.222222222222221</v>
      </c>
      <c r="O71" s="10">
        <f t="shared" si="5"/>
        <v>200</v>
      </c>
      <c r="P71" s="13">
        <f t="shared" si="6"/>
        <v>13.511680000000002</v>
      </c>
      <c r="Q71" s="12" t="s">
        <v>3871</v>
      </c>
      <c r="R71" s="13">
        <f t="shared" si="7"/>
        <v>5.8</v>
      </c>
      <c r="S71" s="14">
        <v>253.00000000000003</v>
      </c>
      <c r="T71" s="48">
        <f t="shared" si="2"/>
        <v>253.00000000000003</v>
      </c>
    </row>
    <row r="72" spans="1:20" ht="84.95" customHeight="1">
      <c r="A72" s="10" t="s">
        <v>4686</v>
      </c>
      <c r="B72" s="15"/>
      <c r="C72" s="22">
        <v>2</v>
      </c>
      <c r="D72" s="12" t="s">
        <v>4067</v>
      </c>
      <c r="E72" s="12" t="s">
        <v>2476</v>
      </c>
      <c r="F72" s="12" t="s">
        <v>4068</v>
      </c>
      <c r="G72" s="12" t="s">
        <v>4069</v>
      </c>
      <c r="H72" s="12" t="s">
        <v>4059</v>
      </c>
      <c r="I72" s="12" t="s">
        <v>4061</v>
      </c>
      <c r="J72" s="16">
        <v>133</v>
      </c>
      <c r="K72" s="10">
        <v>195</v>
      </c>
      <c r="L72" s="13">
        <v>6.7171649999999996</v>
      </c>
      <c r="M72" s="10">
        <f t="shared" si="3"/>
        <v>21.666666666666668</v>
      </c>
      <c r="N72" s="10">
        <f t="shared" si="4"/>
        <v>21.666666666666668</v>
      </c>
      <c r="O72" s="10">
        <f t="shared" si="5"/>
        <v>133</v>
      </c>
      <c r="P72" s="13">
        <f t="shared" si="6"/>
        <v>6.9858516000000002</v>
      </c>
      <c r="Q72" s="12" t="s">
        <v>3871</v>
      </c>
      <c r="R72" s="13">
        <f t="shared" si="7"/>
        <v>2.5935000000000001</v>
      </c>
      <c r="S72" s="14">
        <v>115.00000000000001</v>
      </c>
      <c r="T72" s="48">
        <f t="shared" si="2"/>
        <v>230.00000000000003</v>
      </c>
    </row>
    <row r="73" spans="1:20" ht="84.95" customHeight="1">
      <c r="A73" s="16">
        <v>99016</v>
      </c>
      <c r="B73" s="15"/>
      <c r="C73" s="22">
        <v>3</v>
      </c>
      <c r="D73" s="12" t="s">
        <v>4070</v>
      </c>
      <c r="E73" s="12" t="s">
        <v>2476</v>
      </c>
      <c r="F73" s="12" t="s">
        <v>4071</v>
      </c>
      <c r="G73" s="12" t="s">
        <v>4069</v>
      </c>
      <c r="H73" s="12" t="s">
        <v>4059</v>
      </c>
      <c r="I73" s="12" t="s">
        <v>4061</v>
      </c>
      <c r="J73" s="16">
        <v>160</v>
      </c>
      <c r="K73" s="10">
        <v>230</v>
      </c>
      <c r="L73" s="13">
        <v>9.3103999999999996</v>
      </c>
      <c r="M73" s="10">
        <f t="shared" si="3"/>
        <v>25.555555555555557</v>
      </c>
      <c r="N73" s="10">
        <f t="shared" si="4"/>
        <v>25.555555555555557</v>
      </c>
      <c r="O73" s="10">
        <f t="shared" si="5"/>
        <v>160</v>
      </c>
      <c r="P73" s="13">
        <f t="shared" si="6"/>
        <v>9.6828160000000008</v>
      </c>
      <c r="Q73" s="12" t="s">
        <v>3871</v>
      </c>
      <c r="R73" s="13">
        <f t="shared" si="7"/>
        <v>3.68</v>
      </c>
      <c r="S73" s="14">
        <v>142.96</v>
      </c>
      <c r="T73" s="48">
        <f t="shared" si="2"/>
        <v>428.88</v>
      </c>
    </row>
    <row r="74" spans="1:20" ht="84.95" customHeight="1">
      <c r="A74" s="16">
        <v>99019</v>
      </c>
      <c r="B74" s="15"/>
      <c r="C74" s="22">
        <v>3</v>
      </c>
      <c r="D74" s="12" t="s">
        <v>4072</v>
      </c>
      <c r="E74" s="12" t="s">
        <v>2476</v>
      </c>
      <c r="F74" s="12" t="s">
        <v>4073</v>
      </c>
      <c r="G74" s="12" t="s">
        <v>4069</v>
      </c>
      <c r="H74" s="12" t="s">
        <v>4059</v>
      </c>
      <c r="I74" s="12" t="s">
        <v>4061</v>
      </c>
      <c r="J74" s="16">
        <v>160</v>
      </c>
      <c r="K74" s="10">
        <v>230</v>
      </c>
      <c r="L74" s="13">
        <v>9.3103999999999996</v>
      </c>
      <c r="M74" s="10">
        <f t="shared" si="3"/>
        <v>25.555555555555557</v>
      </c>
      <c r="N74" s="10">
        <f t="shared" si="4"/>
        <v>25.555555555555557</v>
      </c>
      <c r="O74" s="10">
        <f t="shared" si="5"/>
        <v>160</v>
      </c>
      <c r="P74" s="13">
        <f t="shared" si="6"/>
        <v>9.6828160000000008</v>
      </c>
      <c r="Q74" s="12" t="s">
        <v>3871</v>
      </c>
      <c r="R74" s="13">
        <f t="shared" si="7"/>
        <v>3.68</v>
      </c>
      <c r="S74" s="14">
        <v>142.96</v>
      </c>
      <c r="T74" s="48">
        <f t="shared" si="2"/>
        <v>428.88</v>
      </c>
    </row>
    <row r="75" spans="1:20" ht="84.95" customHeight="1">
      <c r="A75" s="16">
        <v>99034</v>
      </c>
      <c r="B75" s="15"/>
      <c r="C75" s="22">
        <v>3</v>
      </c>
      <c r="D75" s="12" t="s">
        <v>4074</v>
      </c>
      <c r="E75" s="12" t="s">
        <v>2476</v>
      </c>
      <c r="F75" s="12" t="s">
        <v>4075</v>
      </c>
      <c r="G75" s="12" t="s">
        <v>4026</v>
      </c>
      <c r="H75" s="12" t="s">
        <v>4059</v>
      </c>
      <c r="I75" s="12" t="s">
        <v>4061</v>
      </c>
      <c r="J75" s="16">
        <v>160</v>
      </c>
      <c r="K75" s="10">
        <v>230</v>
      </c>
      <c r="L75" s="13">
        <v>9.3103999999999996</v>
      </c>
      <c r="M75" s="10">
        <f t="shared" si="3"/>
        <v>25.555555555555557</v>
      </c>
      <c r="N75" s="10">
        <f t="shared" si="4"/>
        <v>25.555555555555557</v>
      </c>
      <c r="O75" s="10">
        <f t="shared" si="5"/>
        <v>160</v>
      </c>
      <c r="P75" s="13">
        <f t="shared" si="6"/>
        <v>9.6828160000000008</v>
      </c>
      <c r="Q75" s="12" t="s">
        <v>3871</v>
      </c>
      <c r="R75" s="13">
        <f t="shared" si="7"/>
        <v>3.68</v>
      </c>
      <c r="S75" s="14">
        <v>142.96</v>
      </c>
      <c r="T75" s="48">
        <f t="shared" si="2"/>
        <v>428.88</v>
      </c>
    </row>
    <row r="76" spans="1:20" ht="84.95" customHeight="1">
      <c r="A76" s="16">
        <v>99037</v>
      </c>
      <c r="B76" s="15"/>
      <c r="C76" s="22">
        <v>2</v>
      </c>
      <c r="D76" s="12" t="s">
        <v>4076</v>
      </c>
      <c r="E76" s="12" t="s">
        <v>2476</v>
      </c>
      <c r="F76" s="12" t="s">
        <v>4077</v>
      </c>
      <c r="G76" s="12" t="s">
        <v>3874</v>
      </c>
      <c r="H76" s="12" t="s">
        <v>4059</v>
      </c>
      <c r="I76" s="12" t="s">
        <v>4061</v>
      </c>
      <c r="J76" s="16">
        <v>160</v>
      </c>
      <c r="K76" s="10">
        <v>230</v>
      </c>
      <c r="L76" s="13">
        <v>9.3103999999999996</v>
      </c>
      <c r="M76" s="10">
        <f t="shared" si="3"/>
        <v>25.555555555555557</v>
      </c>
      <c r="N76" s="10">
        <f t="shared" si="4"/>
        <v>25.555555555555557</v>
      </c>
      <c r="O76" s="10">
        <f t="shared" si="5"/>
        <v>160</v>
      </c>
      <c r="P76" s="13">
        <f t="shared" si="6"/>
        <v>9.6828160000000008</v>
      </c>
      <c r="Q76" s="12" t="s">
        <v>3871</v>
      </c>
      <c r="R76" s="13">
        <f t="shared" si="7"/>
        <v>3.68</v>
      </c>
      <c r="S76" s="14">
        <v>142.96</v>
      </c>
      <c r="T76" s="48">
        <f t="shared" si="2"/>
        <v>285.92</v>
      </c>
    </row>
    <row r="77" spans="1:20" ht="84.95" customHeight="1">
      <c r="A77" s="16">
        <v>99051</v>
      </c>
      <c r="B77" s="15"/>
      <c r="C77" s="22">
        <v>3</v>
      </c>
      <c r="D77" s="12" t="s">
        <v>4079</v>
      </c>
      <c r="E77" s="12" t="s">
        <v>2476</v>
      </c>
      <c r="F77" s="12" t="s">
        <v>4080</v>
      </c>
      <c r="G77" s="12" t="s">
        <v>4078</v>
      </c>
      <c r="H77" s="12" t="s">
        <v>4059</v>
      </c>
      <c r="I77" s="12" t="s">
        <v>4061</v>
      </c>
      <c r="J77" s="16">
        <v>133</v>
      </c>
      <c r="K77" s="10">
        <v>195</v>
      </c>
      <c r="L77" s="13">
        <v>6.7171649999999996</v>
      </c>
      <c r="M77" s="10">
        <f t="shared" si="3"/>
        <v>21.666666666666668</v>
      </c>
      <c r="N77" s="10">
        <f t="shared" si="4"/>
        <v>21.666666666666668</v>
      </c>
      <c r="O77" s="10">
        <f t="shared" si="5"/>
        <v>133</v>
      </c>
      <c r="P77" s="13">
        <f t="shared" si="6"/>
        <v>6.9858516000000002</v>
      </c>
      <c r="Q77" s="12" t="s">
        <v>3871</v>
      </c>
      <c r="R77" s="13">
        <f t="shared" si="7"/>
        <v>2.5935000000000001</v>
      </c>
      <c r="S77" s="14">
        <v>115.00000000000001</v>
      </c>
      <c r="T77" s="48">
        <f t="shared" si="2"/>
        <v>345.00000000000006</v>
      </c>
    </row>
    <row r="78" spans="1:20" ht="84.95" customHeight="1">
      <c r="A78" s="16">
        <v>99052</v>
      </c>
      <c r="B78" s="15"/>
      <c r="C78" s="22">
        <v>2</v>
      </c>
      <c r="D78" s="12" t="s">
        <v>4081</v>
      </c>
      <c r="E78" s="12" t="s">
        <v>2476</v>
      </c>
      <c r="F78" s="12" t="s">
        <v>4082</v>
      </c>
      <c r="G78" s="12" t="s">
        <v>4078</v>
      </c>
      <c r="H78" s="12" t="s">
        <v>4059</v>
      </c>
      <c r="I78" s="12" t="s">
        <v>4061</v>
      </c>
      <c r="J78" s="16">
        <v>160</v>
      </c>
      <c r="K78" s="10">
        <v>230</v>
      </c>
      <c r="L78" s="13">
        <v>9.3103999999999996</v>
      </c>
      <c r="M78" s="10">
        <f t="shared" si="3"/>
        <v>25.555555555555557</v>
      </c>
      <c r="N78" s="10">
        <f t="shared" si="4"/>
        <v>25.555555555555557</v>
      </c>
      <c r="O78" s="10">
        <f t="shared" si="5"/>
        <v>160</v>
      </c>
      <c r="P78" s="13">
        <f t="shared" si="6"/>
        <v>9.6828160000000008</v>
      </c>
      <c r="Q78" s="12" t="s">
        <v>3871</v>
      </c>
      <c r="R78" s="13">
        <f t="shared" si="7"/>
        <v>3.68</v>
      </c>
      <c r="S78" s="14">
        <v>142.96</v>
      </c>
      <c r="T78" s="48">
        <f t="shared" si="2"/>
        <v>285.92</v>
      </c>
    </row>
    <row r="79" spans="1:20" ht="84.95" customHeight="1">
      <c r="A79" s="16">
        <v>76889</v>
      </c>
      <c r="B79" s="15"/>
      <c r="C79" s="22">
        <v>3</v>
      </c>
      <c r="D79" s="12" t="s">
        <v>4083</v>
      </c>
      <c r="E79" s="12" t="s">
        <v>2476</v>
      </c>
      <c r="F79" s="12" t="s">
        <v>4084</v>
      </c>
      <c r="G79" s="12" t="s">
        <v>3844</v>
      </c>
      <c r="H79" s="12" t="s">
        <v>4085</v>
      </c>
      <c r="I79" s="12" t="s">
        <v>4086</v>
      </c>
      <c r="J79" s="16">
        <v>200</v>
      </c>
      <c r="K79" s="10">
        <v>300</v>
      </c>
      <c r="L79" s="13">
        <v>28.98</v>
      </c>
      <c r="M79" s="10">
        <f t="shared" si="3"/>
        <v>33.333333333333336</v>
      </c>
      <c r="N79" s="10">
        <f t="shared" si="4"/>
        <v>33.333333333333336</v>
      </c>
      <c r="O79" s="10">
        <f t="shared" si="5"/>
        <v>200</v>
      </c>
      <c r="P79" s="13">
        <f t="shared" si="6"/>
        <v>30.139200000000002</v>
      </c>
      <c r="Q79" s="12" t="s">
        <v>3896</v>
      </c>
      <c r="R79" s="13">
        <f t="shared" si="7"/>
        <v>6</v>
      </c>
      <c r="S79" s="14">
        <v>477.96</v>
      </c>
      <c r="T79" s="48">
        <f t="shared" si="2"/>
        <v>1433.8799999999999</v>
      </c>
    </row>
    <row r="80" spans="1:20" ht="84.95" customHeight="1">
      <c r="A80" s="16">
        <v>81392</v>
      </c>
      <c r="B80" s="15"/>
      <c r="C80" s="22">
        <v>1</v>
      </c>
      <c r="D80" s="12" t="s">
        <v>4087</v>
      </c>
      <c r="E80" s="12" t="s">
        <v>2476</v>
      </c>
      <c r="F80" s="12" t="s">
        <v>4088</v>
      </c>
      <c r="G80" s="12" t="s">
        <v>4089</v>
      </c>
      <c r="H80" s="12" t="s">
        <v>3982</v>
      </c>
      <c r="I80" s="12" t="s">
        <v>4090</v>
      </c>
      <c r="J80" s="16">
        <v>200</v>
      </c>
      <c r="K80" s="10">
        <v>300</v>
      </c>
      <c r="L80" s="13">
        <v>27.12</v>
      </c>
      <c r="M80" s="10">
        <f t="shared" si="3"/>
        <v>33.333333333333336</v>
      </c>
      <c r="N80" s="10">
        <f t="shared" si="4"/>
        <v>33.333333333333336</v>
      </c>
      <c r="O80" s="10">
        <f t="shared" si="5"/>
        <v>200</v>
      </c>
      <c r="P80" s="13">
        <f t="shared" si="6"/>
        <v>28.204800000000002</v>
      </c>
      <c r="Q80" s="12" t="s">
        <v>3896</v>
      </c>
      <c r="R80" s="13">
        <f t="shared" si="7"/>
        <v>6</v>
      </c>
      <c r="S80" s="14">
        <v>881.08</v>
      </c>
      <c r="T80" s="48">
        <f t="shared" si="2"/>
        <v>881.08</v>
      </c>
    </row>
    <row r="81" spans="1:20" ht="84.95" customHeight="1">
      <c r="A81" s="16">
        <v>34961</v>
      </c>
      <c r="B81" s="15"/>
      <c r="C81" s="22">
        <v>5</v>
      </c>
      <c r="D81" s="12" t="s">
        <v>4091</v>
      </c>
      <c r="E81" s="12" t="s">
        <v>2476</v>
      </c>
      <c r="F81" s="12" t="s">
        <v>4092</v>
      </c>
      <c r="G81" s="12" t="s">
        <v>4093</v>
      </c>
      <c r="H81" s="12" t="s">
        <v>3845</v>
      </c>
      <c r="I81" s="12" t="s">
        <v>4094</v>
      </c>
      <c r="J81" s="16">
        <v>120</v>
      </c>
      <c r="K81" s="10">
        <v>180</v>
      </c>
      <c r="L81" s="13">
        <v>6.3288000000000002</v>
      </c>
      <c r="M81" s="10">
        <f t="shared" si="3"/>
        <v>20</v>
      </c>
      <c r="N81" s="10">
        <f t="shared" si="4"/>
        <v>20</v>
      </c>
      <c r="O81" s="10">
        <f t="shared" si="5"/>
        <v>120</v>
      </c>
      <c r="P81" s="13">
        <f t="shared" si="6"/>
        <v>6.5819520000000002</v>
      </c>
      <c r="Q81" s="12" t="s">
        <v>4095</v>
      </c>
      <c r="R81" s="13">
        <f t="shared" si="7"/>
        <v>2.16</v>
      </c>
      <c r="S81" s="14">
        <v>413.34</v>
      </c>
      <c r="T81" s="48">
        <f t="shared" si="2"/>
        <v>2066.6999999999998</v>
      </c>
    </row>
    <row r="82" spans="1:20" ht="84.95" customHeight="1">
      <c r="A82" s="16">
        <v>35284</v>
      </c>
      <c r="B82" s="15"/>
      <c r="C82" s="22">
        <v>2</v>
      </c>
      <c r="D82" s="12" t="s">
        <v>4096</v>
      </c>
      <c r="E82" s="12" t="s">
        <v>2476</v>
      </c>
      <c r="F82" s="12" t="s">
        <v>4097</v>
      </c>
      <c r="G82" s="12" t="s">
        <v>4093</v>
      </c>
      <c r="H82" s="12" t="s">
        <v>3845</v>
      </c>
      <c r="I82" s="12" t="s">
        <v>4094</v>
      </c>
      <c r="J82" s="16">
        <v>180</v>
      </c>
      <c r="K82" s="10">
        <v>250</v>
      </c>
      <c r="L82" s="13">
        <v>13.185</v>
      </c>
      <c r="M82" s="10">
        <f t="shared" si="3"/>
        <v>27.777777777777779</v>
      </c>
      <c r="N82" s="10">
        <f t="shared" si="4"/>
        <v>27.777777777777779</v>
      </c>
      <c r="O82" s="10">
        <f t="shared" si="5"/>
        <v>180</v>
      </c>
      <c r="P82" s="13">
        <f t="shared" si="6"/>
        <v>13.712400000000001</v>
      </c>
      <c r="Q82" s="12" t="s">
        <v>4095</v>
      </c>
      <c r="R82" s="13">
        <f t="shared" si="7"/>
        <v>4.5</v>
      </c>
      <c r="S82" s="14">
        <v>861.12</v>
      </c>
      <c r="T82" s="48">
        <f t="shared" si="2"/>
        <v>1722.24</v>
      </c>
    </row>
    <row r="83" spans="1:20" ht="84.95" customHeight="1">
      <c r="A83" s="16">
        <v>35285</v>
      </c>
      <c r="B83" s="15"/>
      <c r="C83" s="22">
        <v>8</v>
      </c>
      <c r="D83" s="12" t="s">
        <v>4098</v>
      </c>
      <c r="E83" s="12" t="s">
        <v>2476</v>
      </c>
      <c r="F83" s="12" t="s">
        <v>4099</v>
      </c>
      <c r="G83" s="12" t="s">
        <v>4093</v>
      </c>
      <c r="H83" s="12" t="s">
        <v>3845</v>
      </c>
      <c r="I83" s="12" t="s">
        <v>4094</v>
      </c>
      <c r="J83" s="16">
        <v>120</v>
      </c>
      <c r="K83" s="10">
        <v>175</v>
      </c>
      <c r="L83" s="13">
        <v>6.1529999999999996</v>
      </c>
      <c r="M83" s="10">
        <f t="shared" si="3"/>
        <v>19.444444444444443</v>
      </c>
      <c r="N83" s="10">
        <f t="shared" si="4"/>
        <v>19.444444444444443</v>
      </c>
      <c r="O83" s="10">
        <f t="shared" si="5"/>
        <v>120</v>
      </c>
      <c r="P83" s="13">
        <f t="shared" si="6"/>
        <v>6.3991199999999999</v>
      </c>
      <c r="Q83" s="12" t="s">
        <v>4095</v>
      </c>
      <c r="R83" s="13">
        <f t="shared" si="7"/>
        <v>2.1</v>
      </c>
      <c r="S83" s="14">
        <v>401.86</v>
      </c>
      <c r="T83" s="48">
        <f t="shared" si="2"/>
        <v>3214.88</v>
      </c>
    </row>
    <row r="84" spans="1:20" ht="84.95" customHeight="1">
      <c r="A84" s="16">
        <v>39569</v>
      </c>
      <c r="B84" s="15"/>
      <c r="C84" s="22">
        <v>7</v>
      </c>
      <c r="D84" s="12" t="s">
        <v>4100</v>
      </c>
      <c r="E84" s="12" t="s">
        <v>2476</v>
      </c>
      <c r="F84" s="12" t="s">
        <v>4101</v>
      </c>
      <c r="G84" s="12" t="s">
        <v>4093</v>
      </c>
      <c r="H84" s="12" t="s">
        <v>3845</v>
      </c>
      <c r="I84" s="12" t="s">
        <v>4094</v>
      </c>
      <c r="J84" s="16">
        <v>146</v>
      </c>
      <c r="K84" s="10">
        <v>236</v>
      </c>
      <c r="L84" s="13">
        <v>10.095608</v>
      </c>
      <c r="M84" s="10">
        <f t="shared" si="3"/>
        <v>26.222222222222221</v>
      </c>
      <c r="N84" s="10">
        <f t="shared" si="4"/>
        <v>26.222222222222221</v>
      </c>
      <c r="O84" s="10">
        <f t="shared" si="5"/>
        <v>146</v>
      </c>
      <c r="P84" s="13">
        <f t="shared" si="6"/>
        <v>10.49943232</v>
      </c>
      <c r="Q84" s="12" t="s">
        <v>4095</v>
      </c>
      <c r="R84" s="13">
        <f t="shared" si="7"/>
        <v>3.4456000000000002</v>
      </c>
      <c r="S84" s="14">
        <v>490.45</v>
      </c>
      <c r="T84" s="48">
        <f t="shared" si="2"/>
        <v>3433.15</v>
      </c>
    </row>
    <row r="85" spans="1:20" ht="84.95" customHeight="1">
      <c r="A85" s="16">
        <v>75841</v>
      </c>
      <c r="B85" s="15"/>
      <c r="C85" s="22">
        <v>1</v>
      </c>
      <c r="D85" s="12" t="s">
        <v>4102</v>
      </c>
      <c r="E85" s="12" t="s">
        <v>2476</v>
      </c>
      <c r="F85" s="12" t="s">
        <v>4103</v>
      </c>
      <c r="G85" s="12" t="s">
        <v>3844</v>
      </c>
      <c r="H85" s="12" t="s">
        <v>4059</v>
      </c>
      <c r="I85" s="12" t="s">
        <v>4094</v>
      </c>
      <c r="J85" s="16">
        <v>160</v>
      </c>
      <c r="K85" s="10">
        <v>230</v>
      </c>
      <c r="L85" s="13">
        <v>6.5136000000000003</v>
      </c>
      <c r="M85" s="10">
        <f t="shared" si="3"/>
        <v>25.555555555555557</v>
      </c>
      <c r="N85" s="10">
        <f t="shared" si="4"/>
        <v>25.555555555555557</v>
      </c>
      <c r="O85" s="10">
        <f t="shared" si="5"/>
        <v>160</v>
      </c>
      <c r="P85" s="13">
        <f t="shared" si="6"/>
        <v>6.7741440000000006</v>
      </c>
      <c r="Q85" s="12" t="s">
        <v>3871</v>
      </c>
      <c r="R85" s="13">
        <f t="shared" si="7"/>
        <v>3.68</v>
      </c>
      <c r="S85" s="14">
        <v>87.49</v>
      </c>
      <c r="T85" s="48">
        <f t="shared" si="2"/>
        <v>87.49</v>
      </c>
    </row>
    <row r="86" spans="1:20" ht="84.95" customHeight="1">
      <c r="A86" s="16">
        <v>82341</v>
      </c>
      <c r="B86" s="4"/>
      <c r="C86" s="22">
        <v>1</v>
      </c>
      <c r="D86" s="12" t="s">
        <v>4105</v>
      </c>
      <c r="E86" s="12" t="s">
        <v>2476</v>
      </c>
      <c r="F86" s="12" t="s">
        <v>4106</v>
      </c>
      <c r="G86" s="12" t="s">
        <v>3844</v>
      </c>
      <c r="H86" s="12" t="s">
        <v>4059</v>
      </c>
      <c r="I86" s="12" t="s">
        <v>4107</v>
      </c>
      <c r="J86" s="16">
        <v>67</v>
      </c>
      <c r="K86" s="10">
        <v>140</v>
      </c>
      <c r="L86" s="13">
        <v>2.4200400000000002</v>
      </c>
      <c r="M86" s="10">
        <f t="shared" ref="M86:M91" si="8">K86/9</f>
        <v>15.555555555555555</v>
      </c>
      <c r="N86" s="10">
        <f t="shared" ref="N86:N91" si="9">K86/9</f>
        <v>15.555555555555555</v>
      </c>
      <c r="O86" s="10">
        <f t="shared" ref="O86:O91" si="10">J86</f>
        <v>67</v>
      </c>
      <c r="P86" s="13">
        <f t="shared" ref="P86:P91" si="11">L86*1.04</f>
        <v>2.5168416000000002</v>
      </c>
      <c r="Q86" s="12" t="s">
        <v>3871</v>
      </c>
      <c r="R86" s="13">
        <f t="shared" ref="R86:R91" si="12">(K86*J86)/10000</f>
        <v>0.93799999999999994</v>
      </c>
      <c r="S86" s="14">
        <v>48.360655737704917</v>
      </c>
      <c r="T86" s="48">
        <f t="shared" si="2"/>
        <v>48.360655737704917</v>
      </c>
    </row>
    <row r="87" spans="1:20" ht="84.95" customHeight="1">
      <c r="A87" s="16">
        <v>82362</v>
      </c>
      <c r="B87" s="4"/>
      <c r="C87" s="22">
        <v>4</v>
      </c>
      <c r="D87" s="12" t="s">
        <v>4108</v>
      </c>
      <c r="E87" s="12" t="s">
        <v>2476</v>
      </c>
      <c r="F87" s="12" t="s">
        <v>4109</v>
      </c>
      <c r="G87" s="12" t="s">
        <v>4104</v>
      </c>
      <c r="H87" s="12" t="s">
        <v>4059</v>
      </c>
      <c r="I87" s="12" t="s">
        <v>4107</v>
      </c>
      <c r="J87" s="16">
        <v>80</v>
      </c>
      <c r="K87" s="10">
        <v>150</v>
      </c>
      <c r="L87" s="13">
        <v>3</v>
      </c>
      <c r="M87" s="10">
        <f t="shared" si="8"/>
        <v>16.666666666666668</v>
      </c>
      <c r="N87" s="10">
        <f t="shared" si="9"/>
        <v>16.666666666666668</v>
      </c>
      <c r="O87" s="10">
        <f t="shared" si="10"/>
        <v>80</v>
      </c>
      <c r="P87" s="13">
        <f t="shared" si="11"/>
        <v>3.12</v>
      </c>
      <c r="Q87" s="12" t="s">
        <v>3871</v>
      </c>
      <c r="R87" s="13">
        <f t="shared" si="12"/>
        <v>1.2</v>
      </c>
      <c r="S87" s="14">
        <v>64.754098360655746</v>
      </c>
      <c r="T87" s="48">
        <f t="shared" si="2"/>
        <v>259.01639344262298</v>
      </c>
    </row>
    <row r="88" spans="1:20" ht="84.95" customHeight="1">
      <c r="A88" s="16">
        <v>83226</v>
      </c>
      <c r="B88" s="15"/>
      <c r="C88" s="22">
        <v>5</v>
      </c>
      <c r="D88" s="12"/>
      <c r="E88" s="12" t="s">
        <v>2476</v>
      </c>
      <c r="F88" s="12" t="s">
        <v>4110</v>
      </c>
      <c r="G88" s="12" t="s">
        <v>3844</v>
      </c>
      <c r="H88" s="12" t="s">
        <v>4111</v>
      </c>
      <c r="I88" s="12" t="s">
        <v>4112</v>
      </c>
      <c r="J88" s="10">
        <v>160</v>
      </c>
      <c r="K88" s="10">
        <v>230</v>
      </c>
      <c r="L88" s="13">
        <v>8.2431999999999999</v>
      </c>
      <c r="M88" s="10">
        <f t="shared" si="8"/>
        <v>25.555555555555557</v>
      </c>
      <c r="N88" s="10">
        <f t="shared" si="9"/>
        <v>25.555555555555557</v>
      </c>
      <c r="O88" s="10">
        <f t="shared" si="10"/>
        <v>160</v>
      </c>
      <c r="P88" s="13">
        <f t="shared" si="11"/>
        <v>8.572928000000001</v>
      </c>
      <c r="Q88" s="12" t="s">
        <v>3871</v>
      </c>
      <c r="R88" s="13">
        <f t="shared" si="12"/>
        <v>3.68</v>
      </c>
      <c r="S88" s="14">
        <v>179.50819672131149</v>
      </c>
      <c r="T88" s="48">
        <f t="shared" si="2"/>
        <v>897.54098360655746</v>
      </c>
    </row>
    <row r="89" spans="1:20" ht="84.95" customHeight="1">
      <c r="A89" s="16">
        <v>37342</v>
      </c>
      <c r="B89" s="15"/>
      <c r="C89" s="22">
        <v>5</v>
      </c>
      <c r="D89" s="12" t="s">
        <v>4114</v>
      </c>
      <c r="E89" s="12" t="s">
        <v>2476</v>
      </c>
      <c r="F89" s="12" t="s">
        <v>4115</v>
      </c>
      <c r="G89" s="12" t="s">
        <v>3844</v>
      </c>
      <c r="H89" s="12" t="s">
        <v>4059</v>
      </c>
      <c r="I89" s="12" t="s">
        <v>4116</v>
      </c>
      <c r="J89" s="16">
        <v>160</v>
      </c>
      <c r="K89" s="10">
        <v>230</v>
      </c>
      <c r="L89" s="13">
        <v>7.9119999999999999</v>
      </c>
      <c r="M89" s="10">
        <f t="shared" si="8"/>
        <v>25.555555555555557</v>
      </c>
      <c r="N89" s="10">
        <f t="shared" si="9"/>
        <v>25.555555555555557</v>
      </c>
      <c r="O89" s="10">
        <f t="shared" si="10"/>
        <v>160</v>
      </c>
      <c r="P89" s="13">
        <f t="shared" si="11"/>
        <v>8.2284799999999994</v>
      </c>
      <c r="Q89" s="12" t="s">
        <v>4060</v>
      </c>
      <c r="R89" s="13">
        <f t="shared" si="12"/>
        <v>3.68</v>
      </c>
      <c r="S89" s="14">
        <v>102.01</v>
      </c>
      <c r="T89" s="48">
        <f t="shared" si="2"/>
        <v>510.05</v>
      </c>
    </row>
    <row r="90" spans="1:20" ht="84.95" customHeight="1">
      <c r="A90" s="16">
        <v>37343</v>
      </c>
      <c r="B90" s="15"/>
      <c r="C90" s="22">
        <v>27</v>
      </c>
      <c r="D90" s="12" t="s">
        <v>4117</v>
      </c>
      <c r="E90" s="12" t="s">
        <v>2476</v>
      </c>
      <c r="F90" s="12" t="s">
        <v>4118</v>
      </c>
      <c r="G90" s="12" t="s">
        <v>3844</v>
      </c>
      <c r="H90" s="12" t="s">
        <v>4059</v>
      </c>
      <c r="I90" s="12" t="s">
        <v>4116</v>
      </c>
      <c r="J90" s="16">
        <v>160</v>
      </c>
      <c r="K90" s="10">
        <v>230</v>
      </c>
      <c r="L90" s="13">
        <v>7.9119999999999999</v>
      </c>
      <c r="M90" s="10">
        <f t="shared" si="8"/>
        <v>25.555555555555557</v>
      </c>
      <c r="N90" s="10">
        <f t="shared" si="9"/>
        <v>25.555555555555557</v>
      </c>
      <c r="O90" s="10">
        <f t="shared" si="10"/>
        <v>160</v>
      </c>
      <c r="P90" s="13">
        <f t="shared" si="11"/>
        <v>8.2284799999999994</v>
      </c>
      <c r="Q90" s="12" t="s">
        <v>4060</v>
      </c>
      <c r="R90" s="13">
        <f t="shared" si="12"/>
        <v>3.68</v>
      </c>
      <c r="S90" s="14">
        <v>102.01</v>
      </c>
      <c r="T90" s="48">
        <f t="shared" si="2"/>
        <v>2754.27</v>
      </c>
    </row>
    <row r="91" spans="1:20" ht="84.95" customHeight="1">
      <c r="A91" s="16">
        <v>83069</v>
      </c>
      <c r="B91" s="15"/>
      <c r="C91" s="22">
        <v>4</v>
      </c>
      <c r="D91" s="12" t="s">
        <v>4119</v>
      </c>
      <c r="E91" s="12" t="s">
        <v>2476</v>
      </c>
      <c r="F91" s="12" t="s">
        <v>4120</v>
      </c>
      <c r="G91" s="12" t="s">
        <v>4066</v>
      </c>
      <c r="H91" s="12" t="s">
        <v>4121</v>
      </c>
      <c r="I91" s="12" t="s">
        <v>4122</v>
      </c>
      <c r="J91" s="16">
        <v>170</v>
      </c>
      <c r="K91" s="16">
        <v>240</v>
      </c>
      <c r="L91" s="13">
        <v>16.32</v>
      </c>
      <c r="M91" s="10">
        <f t="shared" si="8"/>
        <v>26.666666666666668</v>
      </c>
      <c r="N91" s="10">
        <f t="shared" si="9"/>
        <v>26.666666666666668</v>
      </c>
      <c r="O91" s="10">
        <f t="shared" si="10"/>
        <v>170</v>
      </c>
      <c r="P91" s="13">
        <f t="shared" si="11"/>
        <v>16.972799999999999</v>
      </c>
      <c r="Q91" s="12" t="s">
        <v>3853</v>
      </c>
      <c r="R91" s="13">
        <f t="shared" si="12"/>
        <v>4.08</v>
      </c>
      <c r="S91" s="14">
        <v>901.63934426229514</v>
      </c>
      <c r="T91" s="48">
        <f t="shared" si="2"/>
        <v>3606.5573770491806</v>
      </c>
    </row>
    <row r="92" spans="1:20" ht="84.95" customHeight="1">
      <c r="A92" s="16">
        <v>83070</v>
      </c>
      <c r="B92" s="15"/>
      <c r="C92" s="22">
        <v>1</v>
      </c>
      <c r="D92" s="11" t="s">
        <v>4123</v>
      </c>
      <c r="E92" s="12" t="s">
        <v>2476</v>
      </c>
      <c r="F92" s="12" t="s">
        <v>4124</v>
      </c>
      <c r="G92" s="12" t="s">
        <v>3844</v>
      </c>
      <c r="H92" s="12" t="s">
        <v>4121</v>
      </c>
      <c r="I92" s="12" t="s">
        <v>4125</v>
      </c>
      <c r="J92" s="10">
        <v>200</v>
      </c>
      <c r="K92" s="12" t="s">
        <v>3947</v>
      </c>
      <c r="L92" s="13">
        <v>24</v>
      </c>
      <c r="M92" s="10">
        <v>18</v>
      </c>
      <c r="N92" s="10">
        <v>18</v>
      </c>
      <c r="O92" s="10">
        <v>200</v>
      </c>
      <c r="P92" s="13">
        <v>24.1</v>
      </c>
      <c r="Q92" s="12" t="s">
        <v>3853</v>
      </c>
      <c r="R92" s="13">
        <v>6</v>
      </c>
      <c r="S92" s="14">
        <v>1311.4754098360656</v>
      </c>
      <c r="T92" s="48">
        <f t="shared" si="2"/>
        <v>1311.4754098360656</v>
      </c>
    </row>
    <row r="93" spans="1:20" ht="84.95" customHeight="1">
      <c r="A93" s="16">
        <v>78434</v>
      </c>
      <c r="B93" s="15"/>
      <c r="C93" s="22">
        <v>2</v>
      </c>
      <c r="D93" s="12" t="s">
        <v>4127</v>
      </c>
      <c r="E93" s="12" t="s">
        <v>2476</v>
      </c>
      <c r="F93" s="12" t="s">
        <v>4128</v>
      </c>
      <c r="G93" s="12" t="s">
        <v>4129</v>
      </c>
      <c r="H93" s="12" t="s">
        <v>4130</v>
      </c>
      <c r="I93" s="12" t="s">
        <v>4131</v>
      </c>
      <c r="J93" s="16">
        <v>170</v>
      </c>
      <c r="K93" s="10">
        <v>240</v>
      </c>
      <c r="L93" s="13">
        <v>7.9151999999999996</v>
      </c>
      <c r="M93" s="10">
        <f>K93/9</f>
        <v>26.666666666666668</v>
      </c>
      <c r="N93" s="10">
        <f>K93/9</f>
        <v>26.666666666666668</v>
      </c>
      <c r="O93" s="10">
        <f>J93</f>
        <v>170</v>
      </c>
      <c r="P93" s="13">
        <f>L93*1.04</f>
        <v>8.2318079999999991</v>
      </c>
      <c r="Q93" s="12" t="s">
        <v>4132</v>
      </c>
      <c r="R93" s="13">
        <f>(K93*J93)/10000</f>
        <v>4.08</v>
      </c>
      <c r="S93" s="14">
        <v>1350</v>
      </c>
      <c r="T93" s="48">
        <f t="shared" si="2"/>
        <v>2700</v>
      </c>
    </row>
    <row r="94" spans="1:20" ht="84.95" customHeight="1">
      <c r="A94" s="16">
        <v>78437</v>
      </c>
      <c r="B94" s="15"/>
      <c r="C94" s="22">
        <v>1</v>
      </c>
      <c r="D94" s="11" t="s">
        <v>4133</v>
      </c>
      <c r="E94" s="12" t="s">
        <v>2476</v>
      </c>
      <c r="F94" s="12" t="s">
        <v>4134</v>
      </c>
      <c r="G94" s="12" t="s">
        <v>3844</v>
      </c>
      <c r="H94" s="12" t="s">
        <v>4130</v>
      </c>
      <c r="I94" s="12" t="s">
        <v>4033</v>
      </c>
      <c r="J94" s="10">
        <v>200</v>
      </c>
      <c r="K94" s="12" t="s">
        <v>3947</v>
      </c>
      <c r="L94" s="13">
        <v>11.7</v>
      </c>
      <c r="M94" s="10">
        <v>18</v>
      </c>
      <c r="N94" s="10">
        <v>18</v>
      </c>
      <c r="O94" s="10">
        <v>0</v>
      </c>
      <c r="P94" s="13">
        <v>11.8</v>
      </c>
      <c r="Q94" s="12" t="s">
        <v>3847</v>
      </c>
      <c r="R94" s="13">
        <v>6</v>
      </c>
      <c r="S94" s="14">
        <v>1980</v>
      </c>
      <c r="T94" s="48">
        <f t="shared" si="2"/>
        <v>1980</v>
      </c>
    </row>
    <row r="95" spans="1:20" ht="84.95" customHeight="1">
      <c r="A95" s="16">
        <v>80686</v>
      </c>
      <c r="B95" s="15"/>
      <c r="C95" s="22">
        <v>1</v>
      </c>
      <c r="D95" s="11" t="s">
        <v>4135</v>
      </c>
      <c r="E95" s="12" t="s">
        <v>2476</v>
      </c>
      <c r="F95" s="12" t="s">
        <v>4136</v>
      </c>
      <c r="G95" s="12" t="s">
        <v>3844</v>
      </c>
      <c r="H95" s="12" t="s">
        <v>3960</v>
      </c>
      <c r="I95" s="12" t="s">
        <v>4137</v>
      </c>
      <c r="J95" s="10">
        <v>170</v>
      </c>
      <c r="K95" s="12" t="s">
        <v>3852</v>
      </c>
      <c r="L95" s="13">
        <v>16.32</v>
      </c>
      <c r="M95" s="10">
        <v>15</v>
      </c>
      <c r="N95" s="10">
        <v>15</v>
      </c>
      <c r="O95" s="10">
        <v>170</v>
      </c>
      <c r="P95" s="13">
        <v>16.420000000000002</v>
      </c>
      <c r="Q95" s="12" t="s">
        <v>3986</v>
      </c>
      <c r="R95" s="13">
        <v>4.08</v>
      </c>
      <c r="S95" s="14">
        <v>1980</v>
      </c>
      <c r="T95" s="48">
        <f t="shared" si="2"/>
        <v>1980</v>
      </c>
    </row>
    <row r="96" spans="1:20" ht="84.95" customHeight="1">
      <c r="A96" s="16">
        <v>80688</v>
      </c>
      <c r="B96" s="15"/>
      <c r="C96" s="22">
        <v>1</v>
      </c>
      <c r="D96" s="11" t="s">
        <v>4138</v>
      </c>
      <c r="E96" s="12" t="s">
        <v>2476</v>
      </c>
      <c r="F96" s="12" t="s">
        <v>4139</v>
      </c>
      <c r="G96" s="12" t="s">
        <v>3844</v>
      </c>
      <c r="H96" s="12" t="s">
        <v>3960</v>
      </c>
      <c r="I96" s="12" t="s">
        <v>4137</v>
      </c>
      <c r="J96" s="10">
        <v>200</v>
      </c>
      <c r="K96" s="12" t="s">
        <v>3947</v>
      </c>
      <c r="L96" s="13">
        <v>24</v>
      </c>
      <c r="M96" s="10">
        <v>18</v>
      </c>
      <c r="N96" s="10">
        <v>18</v>
      </c>
      <c r="O96" s="10">
        <v>200</v>
      </c>
      <c r="P96" s="13">
        <v>24.1</v>
      </c>
      <c r="Q96" s="12" t="s">
        <v>3986</v>
      </c>
      <c r="R96" s="13">
        <v>6</v>
      </c>
      <c r="S96" s="14">
        <v>2900</v>
      </c>
      <c r="T96" s="48">
        <f t="shared" si="2"/>
        <v>2900</v>
      </c>
    </row>
    <row r="97" spans="1:20" ht="84.95" customHeight="1">
      <c r="A97" s="16">
        <v>82902</v>
      </c>
      <c r="B97" s="15"/>
      <c r="C97" s="22">
        <v>3</v>
      </c>
      <c r="D97" s="12" t="s">
        <v>4144</v>
      </c>
      <c r="E97" s="12" t="s">
        <v>2476</v>
      </c>
      <c r="F97" s="12" t="s">
        <v>4145</v>
      </c>
      <c r="G97" s="12" t="s">
        <v>4146</v>
      </c>
      <c r="H97" s="12" t="s">
        <v>4059</v>
      </c>
      <c r="I97" s="12" t="s">
        <v>4147</v>
      </c>
      <c r="J97" s="16">
        <v>120</v>
      </c>
      <c r="K97" s="10">
        <v>170</v>
      </c>
      <c r="L97" s="13">
        <v>4.6920000000000002</v>
      </c>
      <c r="M97" s="10">
        <f t="shared" ref="M97:M107" si="13">K97/9</f>
        <v>18.888888888888889</v>
      </c>
      <c r="N97" s="10">
        <f t="shared" ref="N97:N107" si="14">K97/9</f>
        <v>18.888888888888889</v>
      </c>
      <c r="O97" s="10">
        <f t="shared" ref="O97:O107" si="15">J97</f>
        <v>120</v>
      </c>
      <c r="P97" s="13">
        <f t="shared" ref="P97:P107" si="16">L97*1.04</f>
        <v>4.8796800000000005</v>
      </c>
      <c r="Q97" s="12" t="s">
        <v>3871</v>
      </c>
      <c r="R97" s="13">
        <f t="shared" ref="R97:R107" si="17">(K97*J97)/10000</f>
        <v>2.04</v>
      </c>
      <c r="S97" s="14">
        <v>78.42</v>
      </c>
      <c r="T97" s="48">
        <f t="shared" si="2"/>
        <v>235.26</v>
      </c>
    </row>
    <row r="98" spans="1:20" ht="84.95" customHeight="1">
      <c r="A98" s="16">
        <v>82903</v>
      </c>
      <c r="B98" s="15"/>
      <c r="C98" s="22">
        <v>9</v>
      </c>
      <c r="D98" s="12" t="s">
        <v>4148</v>
      </c>
      <c r="E98" s="12" t="s">
        <v>2476</v>
      </c>
      <c r="F98" s="12" t="s">
        <v>4149</v>
      </c>
      <c r="G98" s="12" t="s">
        <v>4146</v>
      </c>
      <c r="H98" s="12" t="s">
        <v>4059</v>
      </c>
      <c r="I98" s="12" t="s">
        <v>4147</v>
      </c>
      <c r="J98" s="16">
        <v>160</v>
      </c>
      <c r="K98" s="10">
        <v>230</v>
      </c>
      <c r="L98" s="13">
        <v>8.6847999999999992</v>
      </c>
      <c r="M98" s="10">
        <f t="shared" si="13"/>
        <v>25.555555555555557</v>
      </c>
      <c r="N98" s="10">
        <f t="shared" si="14"/>
        <v>25.555555555555557</v>
      </c>
      <c r="O98" s="10">
        <f t="shared" si="15"/>
        <v>160</v>
      </c>
      <c r="P98" s="13">
        <f t="shared" si="16"/>
        <v>9.0321920000000002</v>
      </c>
      <c r="Q98" s="12" t="s">
        <v>3871</v>
      </c>
      <c r="R98" s="13">
        <f t="shared" si="17"/>
        <v>3.68</v>
      </c>
      <c r="S98" s="14">
        <v>130.5</v>
      </c>
      <c r="T98" s="48">
        <f t="shared" si="2"/>
        <v>1174.5</v>
      </c>
    </row>
    <row r="99" spans="1:20" ht="84.95" customHeight="1">
      <c r="A99" s="16">
        <v>82904</v>
      </c>
      <c r="B99" s="15"/>
      <c r="C99" s="22">
        <v>6</v>
      </c>
      <c r="D99" s="12" t="s">
        <v>4150</v>
      </c>
      <c r="E99" s="12" t="s">
        <v>2476</v>
      </c>
      <c r="F99" s="12" t="s">
        <v>4151</v>
      </c>
      <c r="G99" s="12" t="s">
        <v>4152</v>
      </c>
      <c r="H99" s="12" t="s">
        <v>4059</v>
      </c>
      <c r="I99" s="12" t="s">
        <v>4147</v>
      </c>
      <c r="J99" s="16">
        <v>120</v>
      </c>
      <c r="K99" s="10">
        <v>170</v>
      </c>
      <c r="L99" s="13">
        <v>4.6920000000000002</v>
      </c>
      <c r="M99" s="10">
        <f t="shared" si="13"/>
        <v>18.888888888888889</v>
      </c>
      <c r="N99" s="10">
        <f t="shared" si="14"/>
        <v>18.888888888888889</v>
      </c>
      <c r="O99" s="10">
        <f t="shared" si="15"/>
        <v>120</v>
      </c>
      <c r="P99" s="13">
        <f t="shared" si="16"/>
        <v>4.8796800000000005</v>
      </c>
      <c r="Q99" s="12" t="s">
        <v>3871</v>
      </c>
      <c r="R99" s="13">
        <f t="shared" si="17"/>
        <v>2.04</v>
      </c>
      <c r="S99" s="14">
        <v>78.42</v>
      </c>
      <c r="T99" s="48">
        <f t="shared" si="2"/>
        <v>470.52</v>
      </c>
    </row>
    <row r="100" spans="1:20" ht="84.95" customHeight="1">
      <c r="A100" s="16">
        <v>82905</v>
      </c>
      <c r="B100" s="15"/>
      <c r="C100" s="22">
        <v>10</v>
      </c>
      <c r="D100" s="12" t="s">
        <v>4153</v>
      </c>
      <c r="E100" s="12" t="s">
        <v>2476</v>
      </c>
      <c r="F100" s="12" t="s">
        <v>4154</v>
      </c>
      <c r="G100" s="12" t="s">
        <v>4152</v>
      </c>
      <c r="H100" s="12" t="s">
        <v>4059</v>
      </c>
      <c r="I100" s="12" t="s">
        <v>4147</v>
      </c>
      <c r="J100" s="16">
        <v>160</v>
      </c>
      <c r="K100" s="10">
        <v>230</v>
      </c>
      <c r="L100" s="13">
        <v>8.6847999999999992</v>
      </c>
      <c r="M100" s="10">
        <f t="shared" si="13"/>
        <v>25.555555555555557</v>
      </c>
      <c r="N100" s="10">
        <f t="shared" si="14"/>
        <v>25.555555555555557</v>
      </c>
      <c r="O100" s="10">
        <f t="shared" si="15"/>
        <v>160</v>
      </c>
      <c r="P100" s="13">
        <f t="shared" si="16"/>
        <v>9.0321920000000002</v>
      </c>
      <c r="Q100" s="12" t="s">
        <v>3871</v>
      </c>
      <c r="R100" s="13">
        <f t="shared" si="17"/>
        <v>3.68</v>
      </c>
      <c r="S100" s="14">
        <v>130.5</v>
      </c>
      <c r="T100" s="48">
        <f t="shared" si="2"/>
        <v>1305</v>
      </c>
    </row>
    <row r="101" spans="1:20" ht="84.95" customHeight="1">
      <c r="A101" s="16">
        <v>82899</v>
      </c>
      <c r="B101" s="15"/>
      <c r="C101" s="22">
        <v>1</v>
      </c>
      <c r="D101" s="12" t="s">
        <v>4155</v>
      </c>
      <c r="E101" s="12" t="s">
        <v>2476</v>
      </c>
      <c r="F101" s="12" t="s">
        <v>4156</v>
      </c>
      <c r="G101" s="12" t="s">
        <v>4142</v>
      </c>
      <c r="H101" s="12" t="s">
        <v>4059</v>
      </c>
      <c r="I101" s="12" t="s">
        <v>4147</v>
      </c>
      <c r="J101" s="16">
        <v>160</v>
      </c>
      <c r="K101" s="10">
        <v>230</v>
      </c>
      <c r="L101" s="13">
        <v>8.6847999999999992</v>
      </c>
      <c r="M101" s="10">
        <f t="shared" si="13"/>
        <v>25.555555555555557</v>
      </c>
      <c r="N101" s="10">
        <f t="shared" si="14"/>
        <v>25.555555555555557</v>
      </c>
      <c r="O101" s="10">
        <f t="shared" si="15"/>
        <v>160</v>
      </c>
      <c r="P101" s="13">
        <f t="shared" si="16"/>
        <v>9.0321920000000002</v>
      </c>
      <c r="Q101" s="12" t="s">
        <v>3871</v>
      </c>
      <c r="R101" s="13">
        <f t="shared" si="17"/>
        <v>3.68</v>
      </c>
      <c r="S101" s="14">
        <v>130.5</v>
      </c>
      <c r="T101" s="48">
        <f t="shared" si="2"/>
        <v>130.5</v>
      </c>
    </row>
    <row r="102" spans="1:20" ht="84.95" customHeight="1">
      <c r="A102" s="16">
        <v>82901</v>
      </c>
      <c r="B102" s="15"/>
      <c r="C102" s="22">
        <v>2</v>
      </c>
      <c r="D102" s="12" t="s">
        <v>4157</v>
      </c>
      <c r="E102" s="12" t="s">
        <v>2476</v>
      </c>
      <c r="F102" s="12" t="s">
        <v>4158</v>
      </c>
      <c r="G102" s="12" t="s">
        <v>4159</v>
      </c>
      <c r="H102" s="12" t="s">
        <v>4059</v>
      </c>
      <c r="I102" s="12" t="s">
        <v>4147</v>
      </c>
      <c r="J102" s="16">
        <v>160</v>
      </c>
      <c r="K102" s="10">
        <v>230</v>
      </c>
      <c r="L102" s="13">
        <v>8.6847999999999992</v>
      </c>
      <c r="M102" s="10">
        <f t="shared" si="13"/>
        <v>25.555555555555557</v>
      </c>
      <c r="N102" s="10">
        <f t="shared" si="14"/>
        <v>25.555555555555557</v>
      </c>
      <c r="O102" s="10">
        <f t="shared" si="15"/>
        <v>160</v>
      </c>
      <c r="P102" s="13">
        <f t="shared" si="16"/>
        <v>9.0321920000000002</v>
      </c>
      <c r="Q102" s="12" t="s">
        <v>3871</v>
      </c>
      <c r="R102" s="13">
        <f t="shared" si="17"/>
        <v>3.68</v>
      </c>
      <c r="S102" s="14">
        <v>130.5</v>
      </c>
      <c r="T102" s="48">
        <f t="shared" si="2"/>
        <v>261</v>
      </c>
    </row>
    <row r="103" spans="1:20" ht="84.95" customHeight="1">
      <c r="A103" s="16">
        <v>60389</v>
      </c>
      <c r="B103" s="15"/>
      <c r="C103" s="22">
        <v>11</v>
      </c>
      <c r="D103" s="12" t="s">
        <v>4160</v>
      </c>
      <c r="E103" s="12" t="s">
        <v>2476</v>
      </c>
      <c r="F103" s="12" t="s">
        <v>4161</v>
      </c>
      <c r="G103" s="12" t="s">
        <v>4162</v>
      </c>
      <c r="H103" s="12" t="s">
        <v>4163</v>
      </c>
      <c r="I103" s="12" t="s">
        <v>4164</v>
      </c>
      <c r="J103" s="16">
        <v>140</v>
      </c>
      <c r="K103" s="10">
        <v>200</v>
      </c>
      <c r="L103" s="13">
        <v>4.508</v>
      </c>
      <c r="M103" s="10">
        <f t="shared" si="13"/>
        <v>22.222222222222221</v>
      </c>
      <c r="N103" s="10">
        <f t="shared" si="14"/>
        <v>22.222222222222221</v>
      </c>
      <c r="O103" s="10">
        <f t="shared" si="15"/>
        <v>140</v>
      </c>
      <c r="P103" s="13">
        <f t="shared" si="16"/>
        <v>4.68832</v>
      </c>
      <c r="Q103" s="12" t="s">
        <v>3896</v>
      </c>
      <c r="R103" s="13">
        <f t="shared" si="17"/>
        <v>2.8</v>
      </c>
      <c r="S103" s="14">
        <v>239.09</v>
      </c>
      <c r="T103" s="48">
        <f t="shared" si="2"/>
        <v>2629.9900000000002</v>
      </c>
    </row>
    <row r="104" spans="1:20" ht="84.95" customHeight="1">
      <c r="A104" s="16">
        <v>60390</v>
      </c>
      <c r="B104" s="15"/>
      <c r="C104" s="22">
        <v>9</v>
      </c>
      <c r="D104" s="12" t="s">
        <v>4165</v>
      </c>
      <c r="E104" s="12" t="s">
        <v>2476</v>
      </c>
      <c r="F104" s="12" t="s">
        <v>4166</v>
      </c>
      <c r="G104" s="12" t="s">
        <v>4162</v>
      </c>
      <c r="H104" s="12" t="s">
        <v>4163</v>
      </c>
      <c r="I104" s="12" t="s">
        <v>4164</v>
      </c>
      <c r="J104" s="16">
        <v>170</v>
      </c>
      <c r="K104" s="10">
        <v>240</v>
      </c>
      <c r="L104" s="13">
        <v>6.5688000000000004</v>
      </c>
      <c r="M104" s="10">
        <f t="shared" si="13"/>
        <v>26.666666666666668</v>
      </c>
      <c r="N104" s="10">
        <f t="shared" si="14"/>
        <v>26.666666666666668</v>
      </c>
      <c r="O104" s="10">
        <f t="shared" si="15"/>
        <v>170</v>
      </c>
      <c r="P104" s="13">
        <f t="shared" si="16"/>
        <v>6.8315520000000003</v>
      </c>
      <c r="Q104" s="12" t="s">
        <v>3896</v>
      </c>
      <c r="R104" s="13">
        <f t="shared" si="17"/>
        <v>4.08</v>
      </c>
      <c r="S104" s="14">
        <v>348.4</v>
      </c>
      <c r="T104" s="48">
        <f t="shared" si="2"/>
        <v>3135.6</v>
      </c>
    </row>
    <row r="105" spans="1:20" ht="84.95" customHeight="1">
      <c r="A105" s="16">
        <v>36789</v>
      </c>
      <c r="B105" s="15"/>
      <c r="C105" s="22">
        <v>11</v>
      </c>
      <c r="D105" s="12" t="s">
        <v>4168</v>
      </c>
      <c r="E105" s="12" t="s">
        <v>2476</v>
      </c>
      <c r="F105" s="12" t="s">
        <v>4169</v>
      </c>
      <c r="G105" s="12" t="s">
        <v>3874</v>
      </c>
      <c r="H105" s="12" t="s">
        <v>4059</v>
      </c>
      <c r="I105" s="12" t="s">
        <v>4170</v>
      </c>
      <c r="J105" s="16">
        <v>140</v>
      </c>
      <c r="K105" s="10">
        <v>200</v>
      </c>
      <c r="L105" s="13">
        <v>6.6920000000000002</v>
      </c>
      <c r="M105" s="10">
        <f t="shared" si="13"/>
        <v>22.222222222222221</v>
      </c>
      <c r="N105" s="10">
        <f t="shared" si="14"/>
        <v>22.222222222222221</v>
      </c>
      <c r="O105" s="10">
        <f t="shared" si="15"/>
        <v>140</v>
      </c>
      <c r="P105" s="13">
        <f t="shared" si="16"/>
        <v>6.9596800000000005</v>
      </c>
      <c r="Q105" s="12" t="s">
        <v>3871</v>
      </c>
      <c r="R105" s="13">
        <f t="shared" si="17"/>
        <v>2.8</v>
      </c>
      <c r="S105" s="14">
        <v>207.36</v>
      </c>
      <c r="T105" s="48">
        <f t="shared" si="2"/>
        <v>2280.96</v>
      </c>
    </row>
    <row r="106" spans="1:20" ht="84.95" customHeight="1">
      <c r="A106" s="16">
        <v>36785</v>
      </c>
      <c r="B106" s="15"/>
      <c r="C106" s="22">
        <v>9</v>
      </c>
      <c r="D106" s="12" t="s">
        <v>4171</v>
      </c>
      <c r="E106" s="12" t="s">
        <v>2476</v>
      </c>
      <c r="F106" s="12" t="s">
        <v>4172</v>
      </c>
      <c r="G106" s="12" t="s">
        <v>3874</v>
      </c>
      <c r="H106" s="12" t="s">
        <v>4059</v>
      </c>
      <c r="I106" s="12" t="s">
        <v>4170</v>
      </c>
      <c r="J106" s="16">
        <v>170</v>
      </c>
      <c r="K106" s="10">
        <v>240</v>
      </c>
      <c r="L106" s="13">
        <v>9.7512000000000008</v>
      </c>
      <c r="M106" s="10">
        <f t="shared" si="13"/>
        <v>26.666666666666668</v>
      </c>
      <c r="N106" s="10">
        <f t="shared" si="14"/>
        <v>26.666666666666668</v>
      </c>
      <c r="O106" s="10">
        <f t="shared" si="15"/>
        <v>170</v>
      </c>
      <c r="P106" s="13">
        <f t="shared" si="16"/>
        <v>10.141248000000001</v>
      </c>
      <c r="Q106" s="12" t="s">
        <v>3871</v>
      </c>
      <c r="R106" s="13">
        <f t="shared" si="17"/>
        <v>4.08</v>
      </c>
      <c r="S106" s="14">
        <v>302.14999999999998</v>
      </c>
      <c r="T106" s="48">
        <f t="shared" si="2"/>
        <v>2719.35</v>
      </c>
    </row>
    <row r="107" spans="1:20" ht="84.95" customHeight="1">
      <c r="A107" s="16">
        <v>36793</v>
      </c>
      <c r="B107" s="15"/>
      <c r="C107" s="22">
        <v>2</v>
      </c>
      <c r="D107" s="12" t="s">
        <v>4173</v>
      </c>
      <c r="E107" s="12" t="s">
        <v>2476</v>
      </c>
      <c r="F107" s="12" t="s">
        <v>4174</v>
      </c>
      <c r="G107" s="12" t="s">
        <v>3874</v>
      </c>
      <c r="H107" s="12" t="s">
        <v>4059</v>
      </c>
      <c r="I107" s="12" t="s">
        <v>4170</v>
      </c>
      <c r="J107" s="16">
        <v>213</v>
      </c>
      <c r="K107" s="10">
        <v>274</v>
      </c>
      <c r="L107" s="13">
        <v>13.948518</v>
      </c>
      <c r="M107" s="10">
        <f t="shared" si="13"/>
        <v>30.444444444444443</v>
      </c>
      <c r="N107" s="10">
        <f t="shared" si="14"/>
        <v>30.444444444444443</v>
      </c>
      <c r="O107" s="10">
        <f t="shared" si="15"/>
        <v>213</v>
      </c>
      <c r="P107" s="13">
        <f t="shared" si="16"/>
        <v>14.506458720000001</v>
      </c>
      <c r="Q107" s="12" t="s">
        <v>3871</v>
      </c>
      <c r="R107" s="13">
        <f t="shared" si="17"/>
        <v>5.8361999999999998</v>
      </c>
      <c r="S107" s="14">
        <v>432.2</v>
      </c>
      <c r="T107" s="48">
        <f t="shared" si="2"/>
        <v>864.4</v>
      </c>
    </row>
    <row r="108" spans="1:20" ht="84.95" customHeight="1">
      <c r="A108" s="16">
        <v>36782</v>
      </c>
      <c r="B108" s="15"/>
      <c r="C108" s="22">
        <v>10</v>
      </c>
      <c r="D108" s="11" t="s">
        <v>4175</v>
      </c>
      <c r="E108" s="12" t="s">
        <v>2476</v>
      </c>
      <c r="F108" s="12" t="s">
        <v>4176</v>
      </c>
      <c r="G108" s="12" t="s">
        <v>3844</v>
      </c>
      <c r="H108" s="12" t="s">
        <v>4059</v>
      </c>
      <c r="I108" s="12" t="s">
        <v>4177</v>
      </c>
      <c r="J108" s="10">
        <v>170</v>
      </c>
      <c r="K108" s="12" t="s">
        <v>3852</v>
      </c>
      <c r="L108" s="13">
        <v>9.1389999999999993</v>
      </c>
      <c r="M108" s="10">
        <v>15</v>
      </c>
      <c r="N108" s="10">
        <v>15</v>
      </c>
      <c r="O108" s="10">
        <v>170</v>
      </c>
      <c r="P108" s="13">
        <v>9.2390000000000008</v>
      </c>
      <c r="Q108" s="12" t="s">
        <v>3853</v>
      </c>
      <c r="R108" s="13">
        <v>4.08</v>
      </c>
      <c r="S108" s="14">
        <v>302.14999999999998</v>
      </c>
      <c r="T108" s="48">
        <f t="shared" si="2"/>
        <v>3021.5</v>
      </c>
    </row>
    <row r="109" spans="1:20" ht="84.95" customHeight="1">
      <c r="A109" s="16">
        <v>36783</v>
      </c>
      <c r="B109" s="4"/>
      <c r="C109" s="22">
        <v>12</v>
      </c>
      <c r="D109" s="11" t="s">
        <v>4178</v>
      </c>
      <c r="E109" s="12" t="s">
        <v>2476</v>
      </c>
      <c r="F109" s="12" t="s">
        <v>4179</v>
      </c>
      <c r="G109" s="12" t="s">
        <v>3844</v>
      </c>
      <c r="H109" s="12" t="s">
        <v>4059</v>
      </c>
      <c r="I109" s="12" t="s">
        <v>4177</v>
      </c>
      <c r="J109" s="10">
        <v>170</v>
      </c>
      <c r="K109" s="12" t="s">
        <v>3852</v>
      </c>
      <c r="L109" s="13">
        <v>9.1389999999999993</v>
      </c>
      <c r="M109" s="10">
        <v>15</v>
      </c>
      <c r="N109" s="10">
        <v>15</v>
      </c>
      <c r="O109" s="10">
        <v>170</v>
      </c>
      <c r="P109" s="13">
        <v>9.2390000000000008</v>
      </c>
      <c r="Q109" s="12" t="s">
        <v>3853</v>
      </c>
      <c r="R109" s="13">
        <v>4.08</v>
      </c>
      <c r="S109" s="14">
        <v>302.14999999999998</v>
      </c>
      <c r="T109" s="48">
        <f t="shared" si="2"/>
        <v>3625.7999999999997</v>
      </c>
    </row>
    <row r="110" spans="1:20" ht="84.95" customHeight="1">
      <c r="A110" s="16">
        <v>87446</v>
      </c>
      <c r="B110" s="4"/>
      <c r="C110" s="22">
        <v>1</v>
      </c>
      <c r="D110" s="11" t="s">
        <v>4181</v>
      </c>
      <c r="E110" s="12" t="s">
        <v>2476</v>
      </c>
      <c r="F110" s="12" t="s">
        <v>4182</v>
      </c>
      <c r="G110" s="12" t="s">
        <v>3859</v>
      </c>
      <c r="H110" s="12" t="s">
        <v>4059</v>
      </c>
      <c r="I110" s="12" t="s">
        <v>4180</v>
      </c>
      <c r="J110" s="10">
        <v>200</v>
      </c>
      <c r="K110" s="12" t="s">
        <v>3884</v>
      </c>
      <c r="L110" s="13">
        <v>10.9</v>
      </c>
      <c r="M110" s="10">
        <v>18</v>
      </c>
      <c r="N110" s="10">
        <v>18</v>
      </c>
      <c r="O110" s="10">
        <v>200</v>
      </c>
      <c r="P110" s="13">
        <v>11</v>
      </c>
      <c r="Q110" s="12" t="s">
        <v>4020</v>
      </c>
      <c r="R110" s="13">
        <v>5.8</v>
      </c>
      <c r="S110" s="14">
        <v>350</v>
      </c>
      <c r="T110" s="48">
        <f t="shared" si="2"/>
        <v>350</v>
      </c>
    </row>
    <row r="111" spans="1:20" ht="84.95" customHeight="1">
      <c r="A111" s="16">
        <v>82928</v>
      </c>
      <c r="B111" s="15"/>
      <c r="C111" s="22">
        <v>3</v>
      </c>
      <c r="D111" s="11" t="s">
        <v>4183</v>
      </c>
      <c r="E111" s="12" t="s">
        <v>2476</v>
      </c>
      <c r="F111" s="12" t="s">
        <v>4184</v>
      </c>
      <c r="G111" s="12" t="s">
        <v>3859</v>
      </c>
      <c r="H111" s="12" t="s">
        <v>4167</v>
      </c>
      <c r="I111" s="12" t="s">
        <v>4185</v>
      </c>
      <c r="J111" s="10">
        <v>170</v>
      </c>
      <c r="K111" s="12" t="s">
        <v>3852</v>
      </c>
      <c r="L111" s="13">
        <v>15.504</v>
      </c>
      <c r="M111" s="10">
        <v>15</v>
      </c>
      <c r="N111" s="10">
        <v>15</v>
      </c>
      <c r="O111" s="10">
        <v>170</v>
      </c>
      <c r="P111" s="13">
        <v>15.603999999999999</v>
      </c>
      <c r="Q111" s="12" t="s">
        <v>3853</v>
      </c>
      <c r="R111" s="13">
        <v>4.08</v>
      </c>
      <c r="S111" s="14">
        <v>629</v>
      </c>
      <c r="T111" s="48">
        <f t="shared" si="2"/>
        <v>1887</v>
      </c>
    </row>
    <row r="112" spans="1:20" ht="84.95" customHeight="1">
      <c r="A112" s="16">
        <v>82929</v>
      </c>
      <c r="B112" s="15"/>
      <c r="C112" s="22">
        <v>3</v>
      </c>
      <c r="D112" s="11" t="s">
        <v>4186</v>
      </c>
      <c r="E112" s="12" t="s">
        <v>2476</v>
      </c>
      <c r="F112" s="12" t="s">
        <v>4187</v>
      </c>
      <c r="G112" s="12" t="s">
        <v>3859</v>
      </c>
      <c r="H112" s="12" t="s">
        <v>4167</v>
      </c>
      <c r="I112" s="12" t="s">
        <v>4185</v>
      </c>
      <c r="J112" s="10">
        <v>200</v>
      </c>
      <c r="K112" s="12" t="s">
        <v>3947</v>
      </c>
      <c r="L112" s="13">
        <v>22.8</v>
      </c>
      <c r="M112" s="10">
        <v>18</v>
      </c>
      <c r="N112" s="10">
        <v>18</v>
      </c>
      <c r="O112" s="10">
        <v>200</v>
      </c>
      <c r="P112" s="13">
        <v>22.9</v>
      </c>
      <c r="Q112" s="12" t="s">
        <v>3853</v>
      </c>
      <c r="R112" s="13">
        <v>6</v>
      </c>
      <c r="S112" s="14">
        <v>343.44</v>
      </c>
      <c r="T112" s="48">
        <f t="shared" si="2"/>
        <v>1030.32</v>
      </c>
    </row>
    <row r="113" spans="1:20" ht="84.95" customHeight="1">
      <c r="A113" s="16">
        <v>82930</v>
      </c>
      <c r="B113" s="15"/>
      <c r="C113" s="22">
        <v>1</v>
      </c>
      <c r="D113" s="11" t="s">
        <v>4188</v>
      </c>
      <c r="E113" s="12" t="s">
        <v>2476</v>
      </c>
      <c r="F113" s="12" t="s">
        <v>4189</v>
      </c>
      <c r="G113" s="12" t="s">
        <v>4140</v>
      </c>
      <c r="H113" s="12" t="s">
        <v>4167</v>
      </c>
      <c r="I113" s="12" t="s">
        <v>4185</v>
      </c>
      <c r="J113" s="10">
        <v>170</v>
      </c>
      <c r="K113" s="12" t="s">
        <v>3852</v>
      </c>
      <c r="L113" s="13">
        <v>15.504</v>
      </c>
      <c r="M113" s="10">
        <v>15</v>
      </c>
      <c r="N113" s="10">
        <v>15</v>
      </c>
      <c r="O113" s="10">
        <v>170</v>
      </c>
      <c r="P113" s="13">
        <v>15.603999999999999</v>
      </c>
      <c r="Q113" s="12" t="s">
        <v>3853</v>
      </c>
      <c r="R113" s="13">
        <v>4.08</v>
      </c>
      <c r="S113" s="14">
        <v>629</v>
      </c>
      <c r="T113" s="48">
        <f t="shared" si="2"/>
        <v>629</v>
      </c>
    </row>
    <row r="114" spans="1:20" ht="84.95" customHeight="1">
      <c r="A114" s="16">
        <v>82931</v>
      </c>
      <c r="B114" s="15"/>
      <c r="C114" s="22">
        <v>13</v>
      </c>
      <c r="D114" s="11" t="s">
        <v>4190</v>
      </c>
      <c r="E114" s="12" t="s">
        <v>2476</v>
      </c>
      <c r="F114" s="12" t="s">
        <v>4191</v>
      </c>
      <c r="G114" s="12" t="s">
        <v>4140</v>
      </c>
      <c r="H114" s="12" t="s">
        <v>4167</v>
      </c>
      <c r="I114" s="12" t="s">
        <v>4185</v>
      </c>
      <c r="J114" s="10">
        <v>200</v>
      </c>
      <c r="K114" s="12" t="s">
        <v>3947</v>
      </c>
      <c r="L114" s="13">
        <v>22.8</v>
      </c>
      <c r="M114" s="10">
        <v>18</v>
      </c>
      <c r="N114" s="10">
        <v>18</v>
      </c>
      <c r="O114" s="10">
        <v>200</v>
      </c>
      <c r="P114" s="13">
        <v>22.9</v>
      </c>
      <c r="Q114" s="12" t="s">
        <v>3853</v>
      </c>
      <c r="R114" s="13">
        <v>6</v>
      </c>
      <c r="S114" s="14">
        <v>343.44</v>
      </c>
      <c r="T114" s="48">
        <f t="shared" si="2"/>
        <v>4464.72</v>
      </c>
    </row>
    <row r="115" spans="1:20" ht="84.95" customHeight="1">
      <c r="A115" s="16">
        <v>82933</v>
      </c>
      <c r="B115" s="4"/>
      <c r="C115" s="22">
        <v>8</v>
      </c>
      <c r="D115" s="11" t="s">
        <v>4192</v>
      </c>
      <c r="E115" s="12" t="s">
        <v>2476</v>
      </c>
      <c r="F115" s="12" t="s">
        <v>4193</v>
      </c>
      <c r="G115" s="12" t="s">
        <v>3859</v>
      </c>
      <c r="H115" s="12" t="s">
        <v>4167</v>
      </c>
      <c r="I115" s="12" t="s">
        <v>4185</v>
      </c>
      <c r="J115" s="10">
        <v>200</v>
      </c>
      <c r="K115" s="12" t="s">
        <v>3947</v>
      </c>
      <c r="L115" s="13">
        <v>22.8</v>
      </c>
      <c r="M115" s="10">
        <v>18</v>
      </c>
      <c r="N115" s="10">
        <v>18</v>
      </c>
      <c r="O115" s="10">
        <v>200</v>
      </c>
      <c r="P115" s="13">
        <v>22.9</v>
      </c>
      <c r="Q115" s="12" t="s">
        <v>3853</v>
      </c>
      <c r="R115" s="13">
        <v>6</v>
      </c>
      <c r="S115" s="14">
        <v>343.44</v>
      </c>
      <c r="T115" s="48">
        <f t="shared" si="2"/>
        <v>2747.52</v>
      </c>
    </row>
    <row r="116" spans="1:20" ht="84.95" customHeight="1">
      <c r="A116" s="16">
        <v>82934</v>
      </c>
      <c r="B116" s="15"/>
      <c r="C116" s="22">
        <v>5</v>
      </c>
      <c r="D116" s="11" t="s">
        <v>4194</v>
      </c>
      <c r="E116" s="12" t="s">
        <v>2476</v>
      </c>
      <c r="F116" s="12" t="s">
        <v>4195</v>
      </c>
      <c r="G116" s="12" t="s">
        <v>4140</v>
      </c>
      <c r="H116" s="12" t="s">
        <v>4167</v>
      </c>
      <c r="I116" s="12" t="s">
        <v>4185</v>
      </c>
      <c r="J116" s="10">
        <v>170</v>
      </c>
      <c r="K116" s="12" t="s">
        <v>3852</v>
      </c>
      <c r="L116" s="13">
        <v>15.504</v>
      </c>
      <c r="M116" s="10">
        <v>15</v>
      </c>
      <c r="N116" s="10">
        <v>15</v>
      </c>
      <c r="O116" s="10">
        <v>170</v>
      </c>
      <c r="P116" s="13">
        <v>15.603999999999999</v>
      </c>
      <c r="Q116" s="12" t="s">
        <v>3853</v>
      </c>
      <c r="R116" s="13">
        <v>4.08</v>
      </c>
      <c r="S116" s="14">
        <v>629</v>
      </c>
      <c r="T116" s="48">
        <f t="shared" si="2"/>
        <v>3145</v>
      </c>
    </row>
    <row r="117" spans="1:20" ht="84.95" customHeight="1">
      <c r="A117" s="16">
        <v>82935</v>
      </c>
      <c r="B117" s="15"/>
      <c r="C117" s="22">
        <v>2</v>
      </c>
      <c r="D117" s="11" t="s">
        <v>4196</v>
      </c>
      <c r="E117" s="12" t="s">
        <v>2476</v>
      </c>
      <c r="F117" s="12" t="s">
        <v>4197</v>
      </c>
      <c r="G117" s="12" t="s">
        <v>4140</v>
      </c>
      <c r="H117" s="12" t="s">
        <v>4167</v>
      </c>
      <c r="I117" s="12" t="s">
        <v>4185</v>
      </c>
      <c r="J117" s="10">
        <v>200</v>
      </c>
      <c r="K117" s="12" t="s">
        <v>3947</v>
      </c>
      <c r="L117" s="13">
        <v>22.8</v>
      </c>
      <c r="M117" s="10">
        <v>18</v>
      </c>
      <c r="N117" s="10">
        <v>18</v>
      </c>
      <c r="O117" s="10">
        <v>200</v>
      </c>
      <c r="P117" s="13">
        <v>22.9</v>
      </c>
      <c r="Q117" s="12" t="s">
        <v>3853</v>
      </c>
      <c r="R117" s="13">
        <v>6</v>
      </c>
      <c r="S117" s="14">
        <v>343.44</v>
      </c>
      <c r="T117" s="48">
        <f t="shared" si="2"/>
        <v>686.88</v>
      </c>
    </row>
    <row r="118" spans="1:20" ht="84.95" customHeight="1">
      <c r="A118" s="16">
        <v>82936</v>
      </c>
      <c r="B118" s="15"/>
      <c r="C118" s="22">
        <v>8</v>
      </c>
      <c r="D118" s="11" t="s">
        <v>4198</v>
      </c>
      <c r="E118" s="12" t="s">
        <v>2476</v>
      </c>
      <c r="F118" s="12" t="s">
        <v>4199</v>
      </c>
      <c r="G118" s="12" t="s">
        <v>3859</v>
      </c>
      <c r="H118" s="12" t="s">
        <v>4167</v>
      </c>
      <c r="I118" s="12" t="s">
        <v>4185</v>
      </c>
      <c r="J118" s="10">
        <v>170</v>
      </c>
      <c r="K118" s="12" t="s">
        <v>3852</v>
      </c>
      <c r="L118" s="13">
        <v>15.504</v>
      </c>
      <c r="M118" s="10">
        <v>15</v>
      </c>
      <c r="N118" s="10">
        <v>15</v>
      </c>
      <c r="O118" s="10">
        <v>170</v>
      </c>
      <c r="P118" s="13">
        <v>15.603999999999999</v>
      </c>
      <c r="Q118" s="12" t="s">
        <v>3853</v>
      </c>
      <c r="R118" s="13">
        <v>4.08</v>
      </c>
      <c r="S118" s="14">
        <v>629</v>
      </c>
      <c r="T118" s="48">
        <f t="shared" si="2"/>
        <v>5032</v>
      </c>
    </row>
    <row r="119" spans="1:20" ht="84.95" customHeight="1">
      <c r="A119" s="16">
        <v>82937</v>
      </c>
      <c r="B119" s="15"/>
      <c r="C119" s="22">
        <v>6</v>
      </c>
      <c r="D119" s="11" t="s">
        <v>4200</v>
      </c>
      <c r="E119" s="12" t="s">
        <v>2476</v>
      </c>
      <c r="F119" s="12" t="s">
        <v>4201</v>
      </c>
      <c r="G119" s="12" t="s">
        <v>3859</v>
      </c>
      <c r="H119" s="12" t="s">
        <v>4167</v>
      </c>
      <c r="I119" s="12" t="s">
        <v>4185</v>
      </c>
      <c r="J119" s="10">
        <v>200</v>
      </c>
      <c r="K119" s="12" t="s">
        <v>3947</v>
      </c>
      <c r="L119" s="13">
        <v>22.8</v>
      </c>
      <c r="M119" s="10">
        <v>18</v>
      </c>
      <c r="N119" s="10">
        <v>18</v>
      </c>
      <c r="O119" s="10">
        <v>200</v>
      </c>
      <c r="P119" s="13">
        <v>22.9</v>
      </c>
      <c r="Q119" s="12" t="s">
        <v>3853</v>
      </c>
      <c r="R119" s="13">
        <v>6</v>
      </c>
      <c r="S119" s="14">
        <v>343.44</v>
      </c>
      <c r="T119" s="48">
        <f t="shared" si="2"/>
        <v>2060.64</v>
      </c>
    </row>
    <row r="120" spans="1:20" ht="84.95" customHeight="1">
      <c r="A120" s="16">
        <v>82938</v>
      </c>
      <c r="B120" s="15"/>
      <c r="C120" s="22">
        <v>5</v>
      </c>
      <c r="D120" s="11" t="s">
        <v>4202</v>
      </c>
      <c r="E120" s="12" t="s">
        <v>2476</v>
      </c>
      <c r="F120" s="12" t="s">
        <v>4203</v>
      </c>
      <c r="G120" s="12" t="s">
        <v>4140</v>
      </c>
      <c r="H120" s="12" t="s">
        <v>4167</v>
      </c>
      <c r="I120" s="12" t="s">
        <v>4185</v>
      </c>
      <c r="J120" s="10">
        <v>170</v>
      </c>
      <c r="K120" s="12" t="s">
        <v>3852</v>
      </c>
      <c r="L120" s="13">
        <v>15.504</v>
      </c>
      <c r="M120" s="10">
        <v>15</v>
      </c>
      <c r="N120" s="10">
        <v>15</v>
      </c>
      <c r="O120" s="10">
        <v>170</v>
      </c>
      <c r="P120" s="13">
        <v>15.603999999999999</v>
      </c>
      <c r="Q120" s="12" t="s">
        <v>3853</v>
      </c>
      <c r="R120" s="13">
        <v>4.08</v>
      </c>
      <c r="S120" s="14">
        <v>629</v>
      </c>
      <c r="T120" s="48">
        <f t="shared" si="2"/>
        <v>3145</v>
      </c>
    </row>
    <row r="121" spans="1:20" ht="84.95" customHeight="1">
      <c r="A121" s="16">
        <v>82939</v>
      </c>
      <c r="B121" s="15"/>
      <c r="C121" s="22">
        <v>2</v>
      </c>
      <c r="D121" s="11" t="s">
        <v>4204</v>
      </c>
      <c r="E121" s="12" t="s">
        <v>2476</v>
      </c>
      <c r="F121" s="12" t="s">
        <v>4205</v>
      </c>
      <c r="G121" s="12" t="s">
        <v>4140</v>
      </c>
      <c r="H121" s="12" t="s">
        <v>4167</v>
      </c>
      <c r="I121" s="12" t="s">
        <v>4185</v>
      </c>
      <c r="J121" s="10">
        <v>200</v>
      </c>
      <c r="K121" s="12" t="s">
        <v>3947</v>
      </c>
      <c r="L121" s="13">
        <v>22.8</v>
      </c>
      <c r="M121" s="10">
        <v>18</v>
      </c>
      <c r="N121" s="10">
        <v>18</v>
      </c>
      <c r="O121" s="10">
        <v>200</v>
      </c>
      <c r="P121" s="13">
        <v>22.9</v>
      </c>
      <c r="Q121" s="12" t="s">
        <v>3853</v>
      </c>
      <c r="R121" s="13">
        <v>6</v>
      </c>
      <c r="S121" s="14">
        <v>343.44</v>
      </c>
      <c r="T121" s="48">
        <f t="shared" si="2"/>
        <v>686.88</v>
      </c>
    </row>
    <row r="122" spans="1:20" ht="84.95" customHeight="1">
      <c r="A122" s="16">
        <v>85184</v>
      </c>
      <c r="B122" s="4"/>
      <c r="C122" s="22">
        <v>1</v>
      </c>
      <c r="D122" s="11" t="s">
        <v>4206</v>
      </c>
      <c r="E122" s="12" t="s">
        <v>2476</v>
      </c>
      <c r="F122" s="12" t="s">
        <v>4207</v>
      </c>
      <c r="G122" s="12" t="s">
        <v>3969</v>
      </c>
      <c r="H122" s="12" t="s">
        <v>3960</v>
      </c>
      <c r="I122" s="12" t="s">
        <v>4208</v>
      </c>
      <c r="J122" s="10">
        <v>170</v>
      </c>
      <c r="K122" s="12" t="s">
        <v>3852</v>
      </c>
      <c r="L122" s="13">
        <v>14.28</v>
      </c>
      <c r="M122" s="10">
        <v>15</v>
      </c>
      <c r="N122" s="10">
        <v>15</v>
      </c>
      <c r="O122" s="10">
        <v>170</v>
      </c>
      <c r="P122" s="13">
        <v>14.38</v>
      </c>
      <c r="Q122" s="12" t="s">
        <v>3853</v>
      </c>
      <c r="R122" s="13">
        <v>4.08</v>
      </c>
      <c r="S122" s="14">
        <v>1850</v>
      </c>
      <c r="T122" s="48">
        <f t="shared" si="2"/>
        <v>1850</v>
      </c>
    </row>
    <row r="123" spans="1:20" ht="84.95" customHeight="1">
      <c r="A123" s="16">
        <v>78363</v>
      </c>
      <c r="B123" s="15"/>
      <c r="C123" s="22">
        <v>4</v>
      </c>
      <c r="D123" s="11" t="s">
        <v>4209</v>
      </c>
      <c r="E123" s="12" t="s">
        <v>2476</v>
      </c>
      <c r="F123" s="12" t="s">
        <v>4210</v>
      </c>
      <c r="G123" s="12" t="s">
        <v>4013</v>
      </c>
      <c r="H123" s="12" t="s">
        <v>3960</v>
      </c>
      <c r="I123" s="12" t="s">
        <v>4211</v>
      </c>
      <c r="J123" s="10">
        <v>160</v>
      </c>
      <c r="K123" s="12" t="s">
        <v>3889</v>
      </c>
      <c r="L123" s="13">
        <v>13.616</v>
      </c>
      <c r="M123" s="10">
        <v>15</v>
      </c>
      <c r="N123" s="10">
        <v>15</v>
      </c>
      <c r="O123" s="10">
        <v>160</v>
      </c>
      <c r="P123" s="13">
        <v>13.715999999999999</v>
      </c>
      <c r="Q123" s="12" t="s">
        <v>3853</v>
      </c>
      <c r="R123" s="13">
        <v>3.68</v>
      </c>
      <c r="S123" s="14">
        <v>432</v>
      </c>
      <c r="T123" s="48">
        <f t="shared" si="2"/>
        <v>1728</v>
      </c>
    </row>
    <row r="124" spans="1:20" ht="84.95" customHeight="1">
      <c r="A124" s="16">
        <v>78364</v>
      </c>
      <c r="B124" s="15"/>
      <c r="C124" s="22">
        <v>1</v>
      </c>
      <c r="D124" s="11" t="s">
        <v>4212</v>
      </c>
      <c r="E124" s="12" t="s">
        <v>2476</v>
      </c>
      <c r="F124" s="12" t="s">
        <v>4213</v>
      </c>
      <c r="G124" s="12" t="s">
        <v>4013</v>
      </c>
      <c r="H124" s="12" t="s">
        <v>3960</v>
      </c>
      <c r="I124" s="12" t="s">
        <v>4211</v>
      </c>
      <c r="J124" s="10">
        <v>200</v>
      </c>
      <c r="K124" s="12" t="s">
        <v>3947</v>
      </c>
      <c r="L124" s="13">
        <v>22.2</v>
      </c>
      <c r="M124" s="10">
        <v>18</v>
      </c>
      <c r="N124" s="10">
        <v>18</v>
      </c>
      <c r="O124" s="10">
        <v>200</v>
      </c>
      <c r="P124" s="13">
        <v>22.3</v>
      </c>
      <c r="Q124" s="12" t="s">
        <v>3853</v>
      </c>
      <c r="R124" s="13">
        <v>6</v>
      </c>
      <c r="S124" s="14">
        <v>696</v>
      </c>
      <c r="T124" s="48">
        <f t="shared" si="2"/>
        <v>696</v>
      </c>
    </row>
    <row r="125" spans="1:20" ht="84.95" customHeight="1">
      <c r="A125" s="16">
        <v>78366</v>
      </c>
      <c r="B125" s="15"/>
      <c r="C125" s="22">
        <v>4</v>
      </c>
      <c r="D125" s="11" t="s">
        <v>4214</v>
      </c>
      <c r="E125" s="12" t="s">
        <v>2476</v>
      </c>
      <c r="F125" s="12" t="s">
        <v>4215</v>
      </c>
      <c r="G125" s="12" t="s">
        <v>3844</v>
      </c>
      <c r="H125" s="12" t="s">
        <v>3960</v>
      </c>
      <c r="I125" s="12" t="s">
        <v>4211</v>
      </c>
      <c r="J125" s="10">
        <v>200</v>
      </c>
      <c r="K125" s="12" t="s">
        <v>3947</v>
      </c>
      <c r="L125" s="13">
        <v>22.2</v>
      </c>
      <c r="M125" s="10">
        <v>18</v>
      </c>
      <c r="N125" s="10">
        <v>18</v>
      </c>
      <c r="O125" s="10">
        <v>200</v>
      </c>
      <c r="P125" s="13">
        <v>22.3</v>
      </c>
      <c r="Q125" s="12" t="s">
        <v>3853</v>
      </c>
      <c r="R125" s="13">
        <v>6</v>
      </c>
      <c r="S125" s="14">
        <v>696</v>
      </c>
      <c r="T125" s="48">
        <f t="shared" si="2"/>
        <v>2784</v>
      </c>
    </row>
    <row r="126" spans="1:20" ht="84.95" customHeight="1">
      <c r="A126" s="16">
        <v>81243</v>
      </c>
      <c r="B126" s="15"/>
      <c r="C126" s="22">
        <v>1</v>
      </c>
      <c r="D126" s="11" t="s">
        <v>4216</v>
      </c>
      <c r="E126" s="12" t="s">
        <v>2476</v>
      </c>
      <c r="F126" s="12" t="s">
        <v>4217</v>
      </c>
      <c r="G126" s="12" t="s">
        <v>4218</v>
      </c>
      <c r="H126" s="12" t="s">
        <v>3960</v>
      </c>
      <c r="I126" s="12" t="s">
        <v>4219</v>
      </c>
      <c r="J126" s="10">
        <v>200</v>
      </c>
      <c r="K126" s="12" t="s">
        <v>3947</v>
      </c>
      <c r="L126" s="13">
        <v>21</v>
      </c>
      <c r="M126" s="10">
        <v>18</v>
      </c>
      <c r="N126" s="10">
        <v>18</v>
      </c>
      <c r="O126" s="10">
        <v>200</v>
      </c>
      <c r="P126" s="13">
        <v>21.1</v>
      </c>
      <c r="Q126" s="12" t="s">
        <v>3853</v>
      </c>
      <c r="R126" s="13">
        <v>6</v>
      </c>
      <c r="S126" s="14">
        <v>1936</v>
      </c>
      <c r="T126" s="48">
        <f t="shared" si="2"/>
        <v>1936</v>
      </c>
    </row>
    <row r="127" spans="1:20" ht="84.95" customHeight="1">
      <c r="A127" s="16">
        <v>81244</v>
      </c>
      <c r="B127" s="4"/>
      <c r="C127" s="22">
        <v>1</v>
      </c>
      <c r="D127" s="12" t="s">
        <v>4220</v>
      </c>
      <c r="E127" s="12" t="s">
        <v>2476</v>
      </c>
      <c r="F127" s="12" t="s">
        <v>4221</v>
      </c>
      <c r="G127" s="12" t="s">
        <v>4026</v>
      </c>
      <c r="H127" s="12" t="s">
        <v>4222</v>
      </c>
      <c r="I127" s="12" t="s">
        <v>4223</v>
      </c>
      <c r="J127" s="10">
        <v>200</v>
      </c>
      <c r="K127" s="10">
        <v>300</v>
      </c>
      <c r="L127" s="13">
        <v>21</v>
      </c>
      <c r="M127" s="10">
        <f t="shared" ref="M127:M150" si="18">K127/9</f>
        <v>33.333333333333336</v>
      </c>
      <c r="N127" s="10">
        <f t="shared" ref="N127:N150" si="19">K127/9</f>
        <v>33.333333333333336</v>
      </c>
      <c r="O127" s="10">
        <f t="shared" ref="O127:O150" si="20">J127</f>
        <v>200</v>
      </c>
      <c r="P127" s="13">
        <f t="shared" ref="P127:P150" si="21">L127*1.04</f>
        <v>21.84</v>
      </c>
      <c r="Q127" s="12" t="s">
        <v>4224</v>
      </c>
      <c r="R127" s="13">
        <f t="shared" ref="R127:R150" si="22">(K127*J127)/10000</f>
        <v>6</v>
      </c>
      <c r="S127" s="14">
        <v>1936</v>
      </c>
      <c r="T127" s="48">
        <f t="shared" si="2"/>
        <v>1936</v>
      </c>
    </row>
    <row r="128" spans="1:20" ht="84.95" customHeight="1">
      <c r="A128" s="16">
        <v>71455</v>
      </c>
      <c r="B128" s="15"/>
      <c r="C128" s="22">
        <v>6</v>
      </c>
      <c r="D128" s="12" t="s">
        <v>4225</v>
      </c>
      <c r="E128" s="12" t="s">
        <v>2476</v>
      </c>
      <c r="F128" s="12" t="s">
        <v>4226</v>
      </c>
      <c r="G128" s="12" t="s">
        <v>3869</v>
      </c>
      <c r="H128" s="12" t="s">
        <v>3845</v>
      </c>
      <c r="I128" s="12" t="s">
        <v>4227</v>
      </c>
      <c r="J128" s="16">
        <v>170</v>
      </c>
      <c r="K128" s="10">
        <v>240</v>
      </c>
      <c r="L128" s="13">
        <v>14.688000000000001</v>
      </c>
      <c r="M128" s="10">
        <f t="shared" si="18"/>
        <v>26.666666666666668</v>
      </c>
      <c r="N128" s="10">
        <f t="shared" si="19"/>
        <v>26.666666666666668</v>
      </c>
      <c r="O128" s="10">
        <f t="shared" si="20"/>
        <v>170</v>
      </c>
      <c r="P128" s="13">
        <f t="shared" si="21"/>
        <v>15.275520000000002</v>
      </c>
      <c r="Q128" s="12" t="s">
        <v>3896</v>
      </c>
      <c r="R128" s="13">
        <f t="shared" si="22"/>
        <v>4.08</v>
      </c>
      <c r="S128" s="14">
        <v>430.23</v>
      </c>
      <c r="T128" s="48">
        <f t="shared" si="2"/>
        <v>2581.38</v>
      </c>
    </row>
    <row r="129" spans="1:20" ht="84.95" customHeight="1">
      <c r="A129" s="16">
        <v>71456</v>
      </c>
      <c r="B129" s="15"/>
      <c r="C129" s="22">
        <v>4</v>
      </c>
      <c r="D129" s="12" t="s">
        <v>4228</v>
      </c>
      <c r="E129" s="12" t="s">
        <v>2476</v>
      </c>
      <c r="F129" s="12" t="s">
        <v>4229</v>
      </c>
      <c r="G129" s="12" t="s">
        <v>4230</v>
      </c>
      <c r="H129" s="12" t="s">
        <v>3845</v>
      </c>
      <c r="I129" s="12" t="s">
        <v>4227</v>
      </c>
      <c r="J129" s="16">
        <v>170</v>
      </c>
      <c r="K129" s="10">
        <v>240</v>
      </c>
      <c r="L129" s="13">
        <v>14.688000000000001</v>
      </c>
      <c r="M129" s="10">
        <f t="shared" si="18"/>
        <v>26.666666666666668</v>
      </c>
      <c r="N129" s="10">
        <f t="shared" si="19"/>
        <v>26.666666666666668</v>
      </c>
      <c r="O129" s="10">
        <f t="shared" si="20"/>
        <v>170</v>
      </c>
      <c r="P129" s="13">
        <f t="shared" si="21"/>
        <v>15.275520000000002</v>
      </c>
      <c r="Q129" s="12" t="s">
        <v>3896</v>
      </c>
      <c r="R129" s="13">
        <f t="shared" si="22"/>
        <v>4.08</v>
      </c>
      <c r="S129" s="14">
        <v>430.23</v>
      </c>
      <c r="T129" s="48">
        <f t="shared" si="2"/>
        <v>1720.92</v>
      </c>
    </row>
    <row r="130" spans="1:20" ht="84.95" customHeight="1">
      <c r="A130" s="16">
        <v>71518</v>
      </c>
      <c r="B130" s="15"/>
      <c r="C130" s="22">
        <v>1</v>
      </c>
      <c r="D130" s="12" t="s">
        <v>4231</v>
      </c>
      <c r="E130" s="12" t="s">
        <v>2476</v>
      </c>
      <c r="F130" s="12" t="s">
        <v>4232</v>
      </c>
      <c r="G130" s="12" t="s">
        <v>4230</v>
      </c>
      <c r="H130" s="12" t="s">
        <v>4233</v>
      </c>
      <c r="I130" s="12" t="s">
        <v>4234</v>
      </c>
      <c r="J130" s="16">
        <v>160</v>
      </c>
      <c r="K130" s="16">
        <v>230</v>
      </c>
      <c r="L130" s="13">
        <v>11.5</v>
      </c>
      <c r="M130" s="10">
        <f t="shared" si="18"/>
        <v>25.555555555555557</v>
      </c>
      <c r="N130" s="10">
        <f t="shared" si="19"/>
        <v>25.555555555555557</v>
      </c>
      <c r="O130" s="10">
        <f t="shared" si="20"/>
        <v>160</v>
      </c>
      <c r="P130" s="13">
        <f t="shared" si="21"/>
        <v>11.96</v>
      </c>
      <c r="Q130" s="12" t="s">
        <v>3871</v>
      </c>
      <c r="R130" s="13">
        <f t="shared" si="22"/>
        <v>3.68</v>
      </c>
      <c r="S130" s="14">
        <v>356.72</v>
      </c>
      <c r="T130" s="48">
        <f t="shared" si="2"/>
        <v>356.72</v>
      </c>
    </row>
    <row r="131" spans="1:20" ht="84.95" customHeight="1">
      <c r="A131" s="16">
        <v>76107</v>
      </c>
      <c r="B131" s="15"/>
      <c r="C131" s="22">
        <v>4</v>
      </c>
      <c r="D131" s="12" t="s">
        <v>4237</v>
      </c>
      <c r="E131" s="12" t="s">
        <v>2476</v>
      </c>
      <c r="F131" s="12" t="s">
        <v>4238</v>
      </c>
      <c r="G131" s="12" t="s">
        <v>4235</v>
      </c>
      <c r="H131" s="12" t="s">
        <v>4059</v>
      </c>
      <c r="I131" s="12" t="s">
        <v>4236</v>
      </c>
      <c r="J131" s="16">
        <v>160</v>
      </c>
      <c r="K131" s="10">
        <v>230</v>
      </c>
      <c r="L131" s="13">
        <v>10.488</v>
      </c>
      <c r="M131" s="10">
        <f t="shared" si="18"/>
        <v>25.555555555555557</v>
      </c>
      <c r="N131" s="10">
        <f t="shared" si="19"/>
        <v>25.555555555555557</v>
      </c>
      <c r="O131" s="10">
        <f t="shared" si="20"/>
        <v>160</v>
      </c>
      <c r="P131" s="13">
        <f t="shared" si="21"/>
        <v>10.90752</v>
      </c>
      <c r="Q131" s="12" t="s">
        <v>3871</v>
      </c>
      <c r="R131" s="13">
        <f t="shared" si="22"/>
        <v>3.68</v>
      </c>
      <c r="S131" s="14">
        <v>152.72</v>
      </c>
      <c r="T131" s="48">
        <f t="shared" ref="T131:T194" si="23">S131*C131</f>
        <v>610.88</v>
      </c>
    </row>
    <row r="132" spans="1:20" ht="84.95" customHeight="1">
      <c r="A132" s="16">
        <v>76109</v>
      </c>
      <c r="B132" s="4"/>
      <c r="C132" s="22">
        <v>5</v>
      </c>
      <c r="D132" s="12" t="s">
        <v>4239</v>
      </c>
      <c r="E132" s="12" t="s">
        <v>2476</v>
      </c>
      <c r="F132" s="12" t="s">
        <v>4240</v>
      </c>
      <c r="G132" s="12" t="s">
        <v>4241</v>
      </c>
      <c r="H132" s="12" t="s">
        <v>4059</v>
      </c>
      <c r="I132" s="12" t="s">
        <v>4236</v>
      </c>
      <c r="J132" s="16">
        <v>160</v>
      </c>
      <c r="K132" s="10">
        <v>230</v>
      </c>
      <c r="L132" s="13">
        <v>10.488</v>
      </c>
      <c r="M132" s="10">
        <f t="shared" si="18"/>
        <v>25.555555555555557</v>
      </c>
      <c r="N132" s="10">
        <f t="shared" si="19"/>
        <v>25.555555555555557</v>
      </c>
      <c r="O132" s="10">
        <f t="shared" si="20"/>
        <v>160</v>
      </c>
      <c r="P132" s="13">
        <f t="shared" si="21"/>
        <v>10.90752</v>
      </c>
      <c r="Q132" s="12" t="s">
        <v>3871</v>
      </c>
      <c r="R132" s="13">
        <f t="shared" si="22"/>
        <v>3.68</v>
      </c>
      <c r="S132" s="14">
        <v>152.72</v>
      </c>
      <c r="T132" s="48">
        <f t="shared" si="23"/>
        <v>763.6</v>
      </c>
    </row>
    <row r="133" spans="1:20" ht="84.95" customHeight="1">
      <c r="A133" s="16">
        <v>80476</v>
      </c>
      <c r="B133" s="4"/>
      <c r="C133" s="22">
        <v>3</v>
      </c>
      <c r="D133" s="12" t="s">
        <v>4242</v>
      </c>
      <c r="E133" s="12" t="s">
        <v>2476</v>
      </c>
      <c r="F133" s="12" t="s">
        <v>4243</v>
      </c>
      <c r="G133" s="12" t="s">
        <v>4244</v>
      </c>
      <c r="H133" s="12" t="s">
        <v>4059</v>
      </c>
      <c r="I133" s="12" t="s">
        <v>4116</v>
      </c>
      <c r="J133" s="16">
        <v>120</v>
      </c>
      <c r="K133" s="10">
        <v>170</v>
      </c>
      <c r="L133" s="13">
        <v>3.1008</v>
      </c>
      <c r="M133" s="10">
        <f t="shared" si="18"/>
        <v>18.888888888888889</v>
      </c>
      <c r="N133" s="10">
        <f t="shared" si="19"/>
        <v>18.888888888888889</v>
      </c>
      <c r="O133" s="10">
        <f t="shared" si="20"/>
        <v>120</v>
      </c>
      <c r="P133" s="13">
        <f t="shared" si="21"/>
        <v>3.2248320000000001</v>
      </c>
      <c r="Q133" s="12" t="s">
        <v>4060</v>
      </c>
      <c r="R133" s="13">
        <f t="shared" si="22"/>
        <v>2.04</v>
      </c>
      <c r="S133" s="14">
        <v>44.56</v>
      </c>
      <c r="T133" s="48">
        <f t="shared" si="23"/>
        <v>133.68</v>
      </c>
    </row>
    <row r="134" spans="1:20" ht="84.95" customHeight="1">
      <c r="A134" s="16">
        <v>80502</v>
      </c>
      <c r="B134" s="15"/>
      <c r="C134" s="22">
        <v>8</v>
      </c>
      <c r="D134" s="12" t="s">
        <v>4245</v>
      </c>
      <c r="E134" s="12" t="s">
        <v>2476</v>
      </c>
      <c r="F134" s="12" t="s">
        <v>4246</v>
      </c>
      <c r="G134" s="12" t="s">
        <v>4247</v>
      </c>
      <c r="H134" s="12" t="s">
        <v>4059</v>
      </c>
      <c r="I134" s="12" t="s">
        <v>4116</v>
      </c>
      <c r="J134" s="16">
        <v>80</v>
      </c>
      <c r="K134" s="10">
        <v>150</v>
      </c>
      <c r="L134" s="13">
        <v>1.8959999999999999</v>
      </c>
      <c r="M134" s="10">
        <f t="shared" si="18"/>
        <v>16.666666666666668</v>
      </c>
      <c r="N134" s="10">
        <f t="shared" si="19"/>
        <v>16.666666666666668</v>
      </c>
      <c r="O134" s="10">
        <f t="shared" si="20"/>
        <v>80</v>
      </c>
      <c r="P134" s="13">
        <f t="shared" si="21"/>
        <v>1.97184</v>
      </c>
      <c r="Q134" s="12" t="s">
        <v>4060</v>
      </c>
      <c r="R134" s="13">
        <f t="shared" si="22"/>
        <v>1.2</v>
      </c>
      <c r="S134" s="14">
        <v>26.22</v>
      </c>
      <c r="T134" s="48">
        <f t="shared" si="23"/>
        <v>209.76</v>
      </c>
    </row>
    <row r="135" spans="1:20" ht="84.95" customHeight="1">
      <c r="A135" s="16">
        <v>80503</v>
      </c>
      <c r="B135" s="15"/>
      <c r="C135" s="22">
        <v>2</v>
      </c>
      <c r="D135" s="12" t="s">
        <v>4248</v>
      </c>
      <c r="E135" s="12" t="s">
        <v>2476</v>
      </c>
      <c r="F135" s="12" t="s">
        <v>4249</v>
      </c>
      <c r="G135" s="12" t="s">
        <v>4247</v>
      </c>
      <c r="H135" s="12" t="s">
        <v>4059</v>
      </c>
      <c r="I135" s="12" t="s">
        <v>4116</v>
      </c>
      <c r="J135" s="16">
        <v>120</v>
      </c>
      <c r="K135" s="10">
        <v>170</v>
      </c>
      <c r="L135" s="13">
        <v>3.1008</v>
      </c>
      <c r="M135" s="10">
        <f t="shared" si="18"/>
        <v>18.888888888888889</v>
      </c>
      <c r="N135" s="10">
        <f t="shared" si="19"/>
        <v>18.888888888888889</v>
      </c>
      <c r="O135" s="10">
        <f t="shared" si="20"/>
        <v>120</v>
      </c>
      <c r="P135" s="13">
        <f t="shared" si="21"/>
        <v>3.2248320000000001</v>
      </c>
      <c r="Q135" s="12" t="s">
        <v>4060</v>
      </c>
      <c r="R135" s="13">
        <f t="shared" si="22"/>
        <v>2.04</v>
      </c>
      <c r="S135" s="14">
        <v>44.56</v>
      </c>
      <c r="T135" s="48">
        <f t="shared" si="23"/>
        <v>89.12</v>
      </c>
    </row>
    <row r="136" spans="1:20" ht="84.95" customHeight="1">
      <c r="A136" s="16">
        <v>80512</v>
      </c>
      <c r="B136" s="4"/>
      <c r="C136" s="22">
        <v>7</v>
      </c>
      <c r="D136" s="12" t="s">
        <v>4250</v>
      </c>
      <c r="E136" s="12" t="s">
        <v>2476</v>
      </c>
      <c r="F136" s="12" t="s">
        <v>4251</v>
      </c>
      <c r="G136" s="12" t="s">
        <v>4252</v>
      </c>
      <c r="H136" s="12" t="s">
        <v>4059</v>
      </c>
      <c r="I136" s="12" t="s">
        <v>4116</v>
      </c>
      <c r="J136" s="16">
        <v>80</v>
      </c>
      <c r="K136" s="10">
        <v>150</v>
      </c>
      <c r="L136" s="13">
        <v>1.8959999999999999</v>
      </c>
      <c r="M136" s="10">
        <f t="shared" si="18"/>
        <v>16.666666666666668</v>
      </c>
      <c r="N136" s="10">
        <f t="shared" si="19"/>
        <v>16.666666666666668</v>
      </c>
      <c r="O136" s="10">
        <f t="shared" si="20"/>
        <v>80</v>
      </c>
      <c r="P136" s="13">
        <f t="shared" si="21"/>
        <v>1.97184</v>
      </c>
      <c r="Q136" s="12" t="s">
        <v>4060</v>
      </c>
      <c r="R136" s="13">
        <f t="shared" si="22"/>
        <v>1.2</v>
      </c>
      <c r="S136" s="14">
        <v>26.22</v>
      </c>
      <c r="T136" s="48">
        <f t="shared" si="23"/>
        <v>183.54</v>
      </c>
    </row>
    <row r="137" spans="1:20" ht="84.95" customHeight="1">
      <c r="A137" s="16">
        <v>80516</v>
      </c>
      <c r="B137" s="4"/>
      <c r="C137" s="22">
        <v>27</v>
      </c>
      <c r="D137" s="12" t="s">
        <v>4253</v>
      </c>
      <c r="E137" s="12" t="s">
        <v>2476</v>
      </c>
      <c r="F137" s="12" t="s">
        <v>4254</v>
      </c>
      <c r="G137" s="12" t="s">
        <v>3874</v>
      </c>
      <c r="H137" s="12" t="s">
        <v>4059</v>
      </c>
      <c r="I137" s="12" t="s">
        <v>4116</v>
      </c>
      <c r="J137" s="16">
        <v>120</v>
      </c>
      <c r="K137" s="10">
        <v>170</v>
      </c>
      <c r="L137" s="13">
        <v>3.1008</v>
      </c>
      <c r="M137" s="10">
        <f t="shared" si="18"/>
        <v>18.888888888888889</v>
      </c>
      <c r="N137" s="10">
        <f t="shared" si="19"/>
        <v>18.888888888888889</v>
      </c>
      <c r="O137" s="10">
        <f t="shared" si="20"/>
        <v>120</v>
      </c>
      <c r="P137" s="13">
        <f t="shared" si="21"/>
        <v>3.2248320000000001</v>
      </c>
      <c r="Q137" s="12" t="s">
        <v>4060</v>
      </c>
      <c r="R137" s="13">
        <f t="shared" si="22"/>
        <v>2.04</v>
      </c>
      <c r="S137" s="14">
        <v>44.56</v>
      </c>
      <c r="T137" s="48">
        <f t="shared" si="23"/>
        <v>1203.1200000000001</v>
      </c>
    </row>
    <row r="138" spans="1:20" ht="84.95" customHeight="1">
      <c r="A138" s="16">
        <v>80527</v>
      </c>
      <c r="B138" s="15"/>
      <c r="C138" s="22">
        <v>4</v>
      </c>
      <c r="D138" s="12" t="s">
        <v>4255</v>
      </c>
      <c r="E138" s="12" t="s">
        <v>2476</v>
      </c>
      <c r="F138" s="12" t="s">
        <v>4256</v>
      </c>
      <c r="G138" s="12" t="s">
        <v>3859</v>
      </c>
      <c r="H138" s="12" t="s">
        <v>4059</v>
      </c>
      <c r="I138" s="12" t="s">
        <v>4116</v>
      </c>
      <c r="J138" s="16">
        <v>120</v>
      </c>
      <c r="K138" s="10">
        <v>170</v>
      </c>
      <c r="L138" s="13">
        <v>3.1008</v>
      </c>
      <c r="M138" s="10">
        <f t="shared" si="18"/>
        <v>18.888888888888889</v>
      </c>
      <c r="N138" s="10">
        <f t="shared" si="19"/>
        <v>18.888888888888889</v>
      </c>
      <c r="O138" s="10">
        <f t="shared" si="20"/>
        <v>120</v>
      </c>
      <c r="P138" s="13">
        <f t="shared" si="21"/>
        <v>3.2248320000000001</v>
      </c>
      <c r="Q138" s="12" t="s">
        <v>4060</v>
      </c>
      <c r="R138" s="13">
        <f t="shared" si="22"/>
        <v>2.04</v>
      </c>
      <c r="S138" s="14">
        <v>44.56</v>
      </c>
      <c r="T138" s="48">
        <f t="shared" si="23"/>
        <v>178.24</v>
      </c>
    </row>
    <row r="139" spans="1:20" ht="84.95" customHeight="1">
      <c r="A139" s="16">
        <v>34513</v>
      </c>
      <c r="B139" s="15"/>
      <c r="C139" s="22">
        <v>7</v>
      </c>
      <c r="D139" s="12" t="s">
        <v>4257</v>
      </c>
      <c r="E139" s="12" t="s">
        <v>2476</v>
      </c>
      <c r="F139" s="12" t="s">
        <v>4258</v>
      </c>
      <c r="G139" s="12" t="s">
        <v>4259</v>
      </c>
      <c r="H139" s="12" t="s">
        <v>4059</v>
      </c>
      <c r="I139" s="12" t="s">
        <v>4116</v>
      </c>
      <c r="J139" s="16">
        <v>160</v>
      </c>
      <c r="K139" s="10">
        <v>230</v>
      </c>
      <c r="L139" s="13">
        <v>9.3103999999999996</v>
      </c>
      <c r="M139" s="10">
        <f t="shared" si="18"/>
        <v>25.555555555555557</v>
      </c>
      <c r="N139" s="10">
        <f t="shared" si="19"/>
        <v>25.555555555555557</v>
      </c>
      <c r="O139" s="10">
        <f t="shared" si="20"/>
        <v>160</v>
      </c>
      <c r="P139" s="13">
        <f t="shared" si="21"/>
        <v>9.6828160000000008</v>
      </c>
      <c r="Q139" s="12" t="s">
        <v>4060</v>
      </c>
      <c r="R139" s="13">
        <f t="shared" si="22"/>
        <v>3.68</v>
      </c>
      <c r="S139" s="14">
        <v>129</v>
      </c>
      <c r="T139" s="48">
        <f t="shared" si="23"/>
        <v>903</v>
      </c>
    </row>
    <row r="140" spans="1:20" ht="84.95" customHeight="1">
      <c r="A140" s="16">
        <v>34517</v>
      </c>
      <c r="B140" s="15"/>
      <c r="C140" s="22">
        <v>39</v>
      </c>
      <c r="D140" s="12" t="s">
        <v>4260</v>
      </c>
      <c r="E140" s="12" t="s">
        <v>2476</v>
      </c>
      <c r="F140" s="12" t="s">
        <v>4261</v>
      </c>
      <c r="G140" s="12" t="s">
        <v>4259</v>
      </c>
      <c r="H140" s="12" t="s">
        <v>4059</v>
      </c>
      <c r="I140" s="12" t="s">
        <v>4116</v>
      </c>
      <c r="J140" s="16">
        <v>160</v>
      </c>
      <c r="K140" s="10">
        <v>230</v>
      </c>
      <c r="L140" s="13">
        <v>9.3103999999999996</v>
      </c>
      <c r="M140" s="10">
        <f t="shared" si="18"/>
        <v>25.555555555555557</v>
      </c>
      <c r="N140" s="10">
        <f t="shared" si="19"/>
        <v>25.555555555555557</v>
      </c>
      <c r="O140" s="10">
        <f t="shared" si="20"/>
        <v>160</v>
      </c>
      <c r="P140" s="13">
        <f t="shared" si="21"/>
        <v>9.6828160000000008</v>
      </c>
      <c r="Q140" s="12" t="s">
        <v>4060</v>
      </c>
      <c r="R140" s="13">
        <f t="shared" si="22"/>
        <v>3.68</v>
      </c>
      <c r="S140" s="14">
        <v>129</v>
      </c>
      <c r="T140" s="48">
        <f t="shared" si="23"/>
        <v>5031</v>
      </c>
    </row>
    <row r="141" spans="1:20" ht="84.95" customHeight="1">
      <c r="A141" s="16">
        <v>36903</v>
      </c>
      <c r="B141" s="15"/>
      <c r="C141" s="22">
        <v>1</v>
      </c>
      <c r="D141" s="12" t="s">
        <v>4262</v>
      </c>
      <c r="E141" s="12" t="s">
        <v>2476</v>
      </c>
      <c r="F141" s="12" t="s">
        <v>4263</v>
      </c>
      <c r="G141" s="12" t="s">
        <v>4264</v>
      </c>
      <c r="H141" s="12" t="s">
        <v>4059</v>
      </c>
      <c r="I141" s="12" t="s">
        <v>4116</v>
      </c>
      <c r="J141" s="16">
        <v>160</v>
      </c>
      <c r="K141" s="10">
        <v>230</v>
      </c>
      <c r="L141" s="13">
        <v>9.3103999999999996</v>
      </c>
      <c r="M141" s="10">
        <f t="shared" si="18"/>
        <v>25.555555555555557</v>
      </c>
      <c r="N141" s="10">
        <f t="shared" si="19"/>
        <v>25.555555555555557</v>
      </c>
      <c r="O141" s="10">
        <f t="shared" si="20"/>
        <v>160</v>
      </c>
      <c r="P141" s="13">
        <f t="shared" si="21"/>
        <v>9.6828160000000008</v>
      </c>
      <c r="Q141" s="12" t="s">
        <v>4060</v>
      </c>
      <c r="R141" s="13">
        <f t="shared" si="22"/>
        <v>3.68</v>
      </c>
      <c r="S141" s="14">
        <v>129</v>
      </c>
      <c r="T141" s="48">
        <f t="shared" si="23"/>
        <v>129</v>
      </c>
    </row>
    <row r="142" spans="1:20" ht="84.95" customHeight="1">
      <c r="A142" s="16">
        <v>77306</v>
      </c>
      <c r="B142" s="15"/>
      <c r="C142" s="22">
        <v>8</v>
      </c>
      <c r="D142" s="12" t="s">
        <v>4265</v>
      </c>
      <c r="E142" s="12" t="s">
        <v>2476</v>
      </c>
      <c r="F142" s="12" t="s">
        <v>4266</v>
      </c>
      <c r="G142" s="12" t="s">
        <v>4066</v>
      </c>
      <c r="H142" s="12" t="s">
        <v>4059</v>
      </c>
      <c r="I142" s="12" t="s">
        <v>4116</v>
      </c>
      <c r="J142" s="16">
        <v>133</v>
      </c>
      <c r="K142" s="10">
        <v>195</v>
      </c>
      <c r="L142" s="13">
        <v>6.7171649999999996</v>
      </c>
      <c r="M142" s="10">
        <f t="shared" si="18"/>
        <v>21.666666666666668</v>
      </c>
      <c r="N142" s="10">
        <f t="shared" si="19"/>
        <v>21.666666666666668</v>
      </c>
      <c r="O142" s="10">
        <f t="shared" si="20"/>
        <v>133</v>
      </c>
      <c r="P142" s="13">
        <f t="shared" si="21"/>
        <v>6.9858516000000002</v>
      </c>
      <c r="Q142" s="12" t="s">
        <v>4060</v>
      </c>
      <c r="R142" s="13">
        <f t="shared" si="22"/>
        <v>2.5935000000000001</v>
      </c>
      <c r="S142" s="14">
        <v>92.78</v>
      </c>
      <c r="T142" s="48">
        <f t="shared" si="23"/>
        <v>742.24</v>
      </c>
    </row>
    <row r="143" spans="1:20" ht="84.95" customHeight="1">
      <c r="A143" s="16">
        <v>77311</v>
      </c>
      <c r="B143" s="15"/>
      <c r="C143" s="22">
        <v>5</v>
      </c>
      <c r="D143" s="12" t="s">
        <v>4267</v>
      </c>
      <c r="E143" s="12" t="s">
        <v>2476</v>
      </c>
      <c r="F143" s="12" t="s">
        <v>4268</v>
      </c>
      <c r="G143" s="12" t="s">
        <v>4269</v>
      </c>
      <c r="H143" s="12" t="s">
        <v>4059</v>
      </c>
      <c r="I143" s="12" t="s">
        <v>4116</v>
      </c>
      <c r="J143" s="16">
        <v>133</v>
      </c>
      <c r="K143" s="10">
        <v>195</v>
      </c>
      <c r="L143" s="13">
        <v>6.7171649999999996</v>
      </c>
      <c r="M143" s="10">
        <f t="shared" si="18"/>
        <v>21.666666666666668</v>
      </c>
      <c r="N143" s="10">
        <f t="shared" si="19"/>
        <v>21.666666666666668</v>
      </c>
      <c r="O143" s="10">
        <f t="shared" si="20"/>
        <v>133</v>
      </c>
      <c r="P143" s="13">
        <f t="shared" si="21"/>
        <v>6.9858516000000002</v>
      </c>
      <c r="Q143" s="12" t="s">
        <v>4060</v>
      </c>
      <c r="R143" s="13">
        <f t="shared" si="22"/>
        <v>2.5935000000000001</v>
      </c>
      <c r="S143" s="14">
        <v>92.79</v>
      </c>
      <c r="T143" s="48">
        <f t="shared" si="23"/>
        <v>463.95000000000005</v>
      </c>
    </row>
    <row r="144" spans="1:20" ht="84.95" customHeight="1">
      <c r="A144" s="16">
        <v>77313</v>
      </c>
      <c r="B144" s="15"/>
      <c r="C144" s="22">
        <v>4</v>
      </c>
      <c r="D144" s="12" t="s">
        <v>4270</v>
      </c>
      <c r="E144" s="12" t="s">
        <v>2476</v>
      </c>
      <c r="F144" s="12" t="s">
        <v>4271</v>
      </c>
      <c r="G144" s="12" t="s">
        <v>4272</v>
      </c>
      <c r="H144" s="12" t="s">
        <v>4059</v>
      </c>
      <c r="I144" s="12" t="s">
        <v>4116</v>
      </c>
      <c r="J144" s="16">
        <v>200</v>
      </c>
      <c r="K144" s="10">
        <v>290</v>
      </c>
      <c r="L144" s="13">
        <v>12.992000000000001</v>
      </c>
      <c r="M144" s="10">
        <f t="shared" si="18"/>
        <v>32.222222222222221</v>
      </c>
      <c r="N144" s="10">
        <f t="shared" si="19"/>
        <v>32.222222222222221</v>
      </c>
      <c r="O144" s="10">
        <f t="shared" si="20"/>
        <v>200</v>
      </c>
      <c r="P144" s="13">
        <f t="shared" si="21"/>
        <v>13.511680000000002</v>
      </c>
      <c r="Q144" s="12" t="s">
        <v>4060</v>
      </c>
      <c r="R144" s="13">
        <f t="shared" si="22"/>
        <v>5.8</v>
      </c>
      <c r="S144" s="14">
        <v>206.81</v>
      </c>
      <c r="T144" s="48">
        <f t="shared" si="23"/>
        <v>827.24</v>
      </c>
    </row>
    <row r="145" spans="1:20" ht="84.95" customHeight="1">
      <c r="A145" s="16">
        <v>81670</v>
      </c>
      <c r="B145" s="15"/>
      <c r="C145" s="22">
        <v>4</v>
      </c>
      <c r="D145" s="12" t="s">
        <v>4273</v>
      </c>
      <c r="E145" s="12" t="s">
        <v>2476</v>
      </c>
      <c r="F145" s="12" t="s">
        <v>4274</v>
      </c>
      <c r="G145" s="12" t="s">
        <v>4078</v>
      </c>
      <c r="H145" s="12" t="s">
        <v>4275</v>
      </c>
      <c r="I145" s="12" t="s">
        <v>4116</v>
      </c>
      <c r="J145" s="16">
        <v>160</v>
      </c>
      <c r="K145" s="10">
        <v>230</v>
      </c>
      <c r="L145" s="13">
        <v>11.4816</v>
      </c>
      <c r="M145" s="10">
        <f t="shared" si="18"/>
        <v>25.555555555555557</v>
      </c>
      <c r="N145" s="10">
        <f t="shared" si="19"/>
        <v>25.555555555555557</v>
      </c>
      <c r="O145" s="10">
        <f t="shared" si="20"/>
        <v>160</v>
      </c>
      <c r="P145" s="13">
        <f t="shared" si="21"/>
        <v>11.940864000000001</v>
      </c>
      <c r="Q145" s="12" t="s">
        <v>4060</v>
      </c>
      <c r="R145" s="13">
        <f t="shared" si="22"/>
        <v>3.68</v>
      </c>
      <c r="S145" s="14">
        <v>209.11</v>
      </c>
      <c r="T145" s="48">
        <f t="shared" si="23"/>
        <v>836.44</v>
      </c>
    </row>
    <row r="146" spans="1:20" ht="84.95" customHeight="1">
      <c r="A146" s="16">
        <v>81768</v>
      </c>
      <c r="B146" s="15"/>
      <c r="C146" s="22">
        <v>1</v>
      </c>
      <c r="D146" s="12" t="s">
        <v>4276</v>
      </c>
      <c r="E146" s="12" t="s">
        <v>2476</v>
      </c>
      <c r="F146" s="12" t="s">
        <v>4277</v>
      </c>
      <c r="G146" s="12" t="s">
        <v>4078</v>
      </c>
      <c r="H146" s="12" t="s">
        <v>4275</v>
      </c>
      <c r="I146" s="12" t="s">
        <v>4116</v>
      </c>
      <c r="J146" s="16">
        <v>120</v>
      </c>
      <c r="K146" s="10">
        <v>170</v>
      </c>
      <c r="L146" s="13">
        <v>6.4055999999999997</v>
      </c>
      <c r="M146" s="10">
        <f t="shared" si="18"/>
        <v>18.888888888888889</v>
      </c>
      <c r="N146" s="10">
        <f t="shared" si="19"/>
        <v>18.888888888888889</v>
      </c>
      <c r="O146" s="10">
        <f t="shared" si="20"/>
        <v>120</v>
      </c>
      <c r="P146" s="13">
        <f t="shared" si="21"/>
        <v>6.6618240000000002</v>
      </c>
      <c r="Q146" s="12" t="s">
        <v>4060</v>
      </c>
      <c r="R146" s="13">
        <f t="shared" si="22"/>
        <v>2.04</v>
      </c>
      <c r="S146" s="14">
        <v>117.86</v>
      </c>
      <c r="T146" s="48">
        <f t="shared" si="23"/>
        <v>117.86</v>
      </c>
    </row>
    <row r="147" spans="1:20" ht="84.95" customHeight="1">
      <c r="A147" s="16">
        <v>81769</v>
      </c>
      <c r="B147" s="15"/>
      <c r="C147" s="22">
        <v>3</v>
      </c>
      <c r="D147" s="12" t="s">
        <v>4278</v>
      </c>
      <c r="E147" s="12" t="s">
        <v>2476</v>
      </c>
      <c r="F147" s="12" t="s">
        <v>4279</v>
      </c>
      <c r="G147" s="12" t="s">
        <v>4078</v>
      </c>
      <c r="H147" s="12" t="s">
        <v>4275</v>
      </c>
      <c r="I147" s="12" t="s">
        <v>4116</v>
      </c>
      <c r="J147" s="16">
        <v>200</v>
      </c>
      <c r="K147" s="10">
        <v>290</v>
      </c>
      <c r="L147" s="13">
        <v>18.212</v>
      </c>
      <c r="M147" s="10">
        <f t="shared" si="18"/>
        <v>32.222222222222221</v>
      </c>
      <c r="N147" s="10">
        <f t="shared" si="19"/>
        <v>32.222222222222221</v>
      </c>
      <c r="O147" s="10">
        <f t="shared" si="20"/>
        <v>200</v>
      </c>
      <c r="P147" s="13">
        <f t="shared" si="21"/>
        <v>18.940480000000001</v>
      </c>
      <c r="Q147" s="12" t="s">
        <v>4060</v>
      </c>
      <c r="R147" s="13">
        <f t="shared" si="22"/>
        <v>5.8</v>
      </c>
      <c r="S147" s="14">
        <v>467.2131147540984</v>
      </c>
      <c r="T147" s="48">
        <f t="shared" si="23"/>
        <v>1401.6393442622953</v>
      </c>
    </row>
    <row r="148" spans="1:20" ht="84.95" customHeight="1">
      <c r="A148" s="16">
        <v>82469</v>
      </c>
      <c r="B148" s="15"/>
      <c r="C148" s="22">
        <v>1</v>
      </c>
      <c r="D148" s="12" t="s">
        <v>4280</v>
      </c>
      <c r="E148" s="12" t="s">
        <v>2476</v>
      </c>
      <c r="F148" s="12" t="s">
        <v>4281</v>
      </c>
      <c r="G148" s="12" t="s">
        <v>4282</v>
      </c>
      <c r="H148" s="12" t="s">
        <v>4283</v>
      </c>
      <c r="I148" s="12" t="s">
        <v>4061</v>
      </c>
      <c r="J148" s="16">
        <v>200</v>
      </c>
      <c r="K148" s="10">
        <v>290</v>
      </c>
      <c r="L148" s="13">
        <v>18.154</v>
      </c>
      <c r="M148" s="10">
        <f t="shared" si="18"/>
        <v>32.222222222222221</v>
      </c>
      <c r="N148" s="10">
        <f t="shared" si="19"/>
        <v>32.222222222222221</v>
      </c>
      <c r="O148" s="10">
        <f t="shared" si="20"/>
        <v>200</v>
      </c>
      <c r="P148" s="13">
        <f t="shared" si="21"/>
        <v>18.88016</v>
      </c>
      <c r="Q148" s="12" t="s">
        <v>3871</v>
      </c>
      <c r="R148" s="13">
        <f t="shared" si="22"/>
        <v>5.8</v>
      </c>
      <c r="S148" s="14">
        <v>467.2131147540984</v>
      </c>
      <c r="T148" s="48">
        <f t="shared" si="23"/>
        <v>467.2131147540984</v>
      </c>
    </row>
    <row r="149" spans="1:20" ht="84.95" customHeight="1">
      <c r="A149" s="16">
        <v>83671</v>
      </c>
      <c r="B149" s="15"/>
      <c r="C149" s="22">
        <v>3</v>
      </c>
      <c r="D149" s="12" t="s">
        <v>4284</v>
      </c>
      <c r="E149" s="12" t="s">
        <v>2476</v>
      </c>
      <c r="F149" s="12" t="s">
        <v>4285</v>
      </c>
      <c r="G149" s="12" t="s">
        <v>4286</v>
      </c>
      <c r="H149" s="12" t="s">
        <v>4283</v>
      </c>
      <c r="I149" s="12" t="s">
        <v>4061</v>
      </c>
      <c r="J149" s="16">
        <v>200</v>
      </c>
      <c r="K149" s="10">
        <v>290</v>
      </c>
      <c r="L149" s="13">
        <v>18.154</v>
      </c>
      <c r="M149" s="10">
        <f t="shared" si="18"/>
        <v>32.222222222222221</v>
      </c>
      <c r="N149" s="10">
        <f t="shared" si="19"/>
        <v>32.222222222222221</v>
      </c>
      <c r="O149" s="10">
        <f t="shared" si="20"/>
        <v>200</v>
      </c>
      <c r="P149" s="13">
        <f t="shared" si="21"/>
        <v>18.88016</v>
      </c>
      <c r="Q149" s="12" t="s">
        <v>3871</v>
      </c>
      <c r="R149" s="13">
        <f t="shared" si="22"/>
        <v>5.8</v>
      </c>
      <c r="S149" s="14">
        <v>334.05</v>
      </c>
      <c r="T149" s="48">
        <f t="shared" si="23"/>
        <v>1002.1500000000001</v>
      </c>
    </row>
    <row r="150" spans="1:20" ht="84.95" customHeight="1">
      <c r="A150" s="16">
        <v>88580</v>
      </c>
      <c r="B150" s="4"/>
      <c r="C150" s="22">
        <v>1</v>
      </c>
      <c r="D150" s="12" t="s">
        <v>4287</v>
      </c>
      <c r="E150" s="12" t="s">
        <v>2476</v>
      </c>
      <c r="F150" s="12" t="s">
        <v>4288</v>
      </c>
      <c r="G150" s="12" t="s">
        <v>4289</v>
      </c>
      <c r="H150" s="12" t="s">
        <v>4275</v>
      </c>
      <c r="I150" s="12" t="s">
        <v>4061</v>
      </c>
      <c r="J150" s="16">
        <v>240</v>
      </c>
      <c r="K150" s="10">
        <v>330</v>
      </c>
      <c r="L150" s="13">
        <v>24.7896</v>
      </c>
      <c r="M150" s="10">
        <f t="shared" si="18"/>
        <v>36.666666666666664</v>
      </c>
      <c r="N150" s="10">
        <f t="shared" si="19"/>
        <v>36.666666666666664</v>
      </c>
      <c r="O150" s="10">
        <f t="shared" si="20"/>
        <v>240</v>
      </c>
      <c r="P150" s="13">
        <f t="shared" si="21"/>
        <v>25.781184</v>
      </c>
      <c r="Q150" s="12" t="s">
        <v>3871</v>
      </c>
      <c r="R150" s="13">
        <f t="shared" si="22"/>
        <v>7.92</v>
      </c>
      <c r="S150" s="14">
        <v>484.37</v>
      </c>
      <c r="T150" s="48">
        <f t="shared" si="23"/>
        <v>484.37</v>
      </c>
    </row>
    <row r="151" spans="1:20" ht="84.95" customHeight="1">
      <c r="A151" s="16">
        <v>76163</v>
      </c>
      <c r="B151" s="15"/>
      <c r="C151" s="22">
        <v>7</v>
      </c>
      <c r="D151" s="12" t="s">
        <v>4291</v>
      </c>
      <c r="E151" s="12" t="s">
        <v>2476</v>
      </c>
      <c r="F151" s="12" t="s">
        <v>4292</v>
      </c>
      <c r="G151" s="12" t="s">
        <v>3859</v>
      </c>
      <c r="H151" s="12" t="s">
        <v>4059</v>
      </c>
      <c r="I151" s="12" t="s">
        <v>4107</v>
      </c>
      <c r="J151" s="16">
        <v>190</v>
      </c>
      <c r="K151" s="10">
        <v>280</v>
      </c>
      <c r="L151" s="13">
        <v>21.492799999999999</v>
      </c>
      <c r="M151" s="10">
        <f t="shared" ref="M151:M163" si="24">K151/9</f>
        <v>31.111111111111111</v>
      </c>
      <c r="N151" s="10">
        <f t="shared" ref="N151:N163" si="25">K151/9</f>
        <v>31.111111111111111</v>
      </c>
      <c r="O151" s="10">
        <f t="shared" ref="O151:O163" si="26">J151</f>
        <v>190</v>
      </c>
      <c r="P151" s="13">
        <f t="shared" ref="P151:P163" si="27">L151*1.04</f>
        <v>22.352512000000001</v>
      </c>
      <c r="Q151" s="12" t="s">
        <v>3896</v>
      </c>
      <c r="R151" s="13">
        <f t="shared" ref="R151:R163" si="28">(K151*J151)/10000</f>
        <v>5.32</v>
      </c>
      <c r="S151" s="14">
        <v>575.69000000000005</v>
      </c>
      <c r="T151" s="48">
        <f t="shared" si="23"/>
        <v>4029.8300000000004</v>
      </c>
    </row>
    <row r="152" spans="1:20" ht="84.95" customHeight="1">
      <c r="A152" s="16">
        <v>76164</v>
      </c>
      <c r="B152" s="15"/>
      <c r="C152" s="22">
        <v>4</v>
      </c>
      <c r="D152" s="12" t="s">
        <v>4293</v>
      </c>
      <c r="E152" s="12" t="s">
        <v>2476</v>
      </c>
      <c r="F152" s="12" t="s">
        <v>4294</v>
      </c>
      <c r="G152" s="12" t="s">
        <v>4146</v>
      </c>
      <c r="H152" s="12" t="s">
        <v>4059</v>
      </c>
      <c r="I152" s="12" t="s">
        <v>4107</v>
      </c>
      <c r="J152" s="16">
        <v>190</v>
      </c>
      <c r="K152" s="10">
        <v>280</v>
      </c>
      <c r="L152" s="13">
        <v>21.492799999999999</v>
      </c>
      <c r="M152" s="10">
        <f t="shared" si="24"/>
        <v>31.111111111111111</v>
      </c>
      <c r="N152" s="10">
        <f t="shared" si="25"/>
        <v>31.111111111111111</v>
      </c>
      <c r="O152" s="10">
        <f t="shared" si="26"/>
        <v>190</v>
      </c>
      <c r="P152" s="13">
        <f t="shared" si="27"/>
        <v>22.352512000000001</v>
      </c>
      <c r="Q152" s="12" t="s">
        <v>3896</v>
      </c>
      <c r="R152" s="13">
        <f t="shared" si="28"/>
        <v>5.32</v>
      </c>
      <c r="S152" s="14">
        <v>575.69000000000005</v>
      </c>
      <c r="T152" s="48">
        <f t="shared" si="23"/>
        <v>2302.7600000000002</v>
      </c>
    </row>
    <row r="153" spans="1:20" ht="84.95" customHeight="1">
      <c r="A153" s="16">
        <v>83777</v>
      </c>
      <c r="B153" s="15"/>
      <c r="C153" s="22">
        <v>1</v>
      </c>
      <c r="D153" s="12" t="s">
        <v>4295</v>
      </c>
      <c r="E153" s="12" t="s">
        <v>2476</v>
      </c>
      <c r="F153" s="12" t="s">
        <v>4296</v>
      </c>
      <c r="G153" s="12" t="s">
        <v>4289</v>
      </c>
      <c r="H153" s="12" t="s">
        <v>4059</v>
      </c>
      <c r="I153" s="12" t="s">
        <v>4090</v>
      </c>
      <c r="J153" s="16">
        <v>240</v>
      </c>
      <c r="K153" s="10">
        <v>340</v>
      </c>
      <c r="L153" s="13">
        <v>17.625599999999999</v>
      </c>
      <c r="M153" s="10">
        <f t="shared" si="24"/>
        <v>37.777777777777779</v>
      </c>
      <c r="N153" s="10">
        <f t="shared" si="25"/>
        <v>37.777777777777779</v>
      </c>
      <c r="O153" s="10">
        <f t="shared" si="26"/>
        <v>240</v>
      </c>
      <c r="P153" s="13">
        <f t="shared" si="27"/>
        <v>18.330624</v>
      </c>
      <c r="Q153" s="12" t="s">
        <v>3885</v>
      </c>
      <c r="R153" s="13">
        <f t="shared" si="28"/>
        <v>8.16</v>
      </c>
      <c r="S153" s="14">
        <v>473.19</v>
      </c>
      <c r="T153" s="48">
        <f t="shared" si="23"/>
        <v>473.19</v>
      </c>
    </row>
    <row r="154" spans="1:20" ht="84.95" customHeight="1">
      <c r="A154" s="16">
        <v>81675</v>
      </c>
      <c r="B154" s="4"/>
      <c r="C154" s="22">
        <v>2</v>
      </c>
      <c r="D154" s="12" t="s">
        <v>4297</v>
      </c>
      <c r="E154" s="12" t="s">
        <v>2476</v>
      </c>
      <c r="F154" s="12" t="s">
        <v>4298</v>
      </c>
      <c r="G154" s="12" t="s">
        <v>3859</v>
      </c>
      <c r="H154" s="12" t="s">
        <v>4059</v>
      </c>
      <c r="I154" s="12" t="s">
        <v>4299</v>
      </c>
      <c r="J154" s="16">
        <v>160</v>
      </c>
      <c r="K154" s="10">
        <v>230</v>
      </c>
      <c r="L154" s="13">
        <v>7.9855999999999998</v>
      </c>
      <c r="M154" s="10">
        <f t="shared" si="24"/>
        <v>25.555555555555557</v>
      </c>
      <c r="N154" s="10">
        <f t="shared" si="25"/>
        <v>25.555555555555557</v>
      </c>
      <c r="O154" s="10">
        <f t="shared" si="26"/>
        <v>160</v>
      </c>
      <c r="P154" s="13">
        <f t="shared" si="27"/>
        <v>8.3050239999999995</v>
      </c>
      <c r="Q154" s="12" t="s">
        <v>4060</v>
      </c>
      <c r="R154" s="13">
        <f t="shared" si="28"/>
        <v>3.68</v>
      </c>
      <c r="S154" s="14">
        <v>221.48</v>
      </c>
      <c r="T154" s="48">
        <f t="shared" si="23"/>
        <v>442.96</v>
      </c>
    </row>
    <row r="155" spans="1:20" ht="84.95" customHeight="1">
      <c r="A155" s="16">
        <v>81062</v>
      </c>
      <c r="B155" s="4"/>
      <c r="C155" s="22">
        <v>1</v>
      </c>
      <c r="D155" s="12" t="s">
        <v>4300</v>
      </c>
      <c r="E155" s="12" t="s">
        <v>2476</v>
      </c>
      <c r="F155" s="12" t="s">
        <v>4301</v>
      </c>
      <c r="G155" s="12" t="s">
        <v>4302</v>
      </c>
      <c r="H155" s="12" t="s">
        <v>4059</v>
      </c>
      <c r="I155" s="12" t="s">
        <v>4299</v>
      </c>
      <c r="J155" s="16">
        <v>160</v>
      </c>
      <c r="K155" s="10">
        <v>230</v>
      </c>
      <c r="L155" s="13">
        <v>7.9855999999999998</v>
      </c>
      <c r="M155" s="10">
        <f t="shared" si="24"/>
        <v>25.555555555555557</v>
      </c>
      <c r="N155" s="10">
        <f t="shared" si="25"/>
        <v>25.555555555555557</v>
      </c>
      <c r="O155" s="10">
        <f t="shared" si="26"/>
        <v>160</v>
      </c>
      <c r="P155" s="13">
        <f t="shared" si="27"/>
        <v>8.3050239999999995</v>
      </c>
      <c r="Q155" s="12" t="s">
        <v>4060</v>
      </c>
      <c r="R155" s="13">
        <f t="shared" si="28"/>
        <v>3.68</v>
      </c>
      <c r="S155" s="14">
        <v>221.48</v>
      </c>
      <c r="T155" s="48">
        <f t="shared" si="23"/>
        <v>221.48</v>
      </c>
    </row>
    <row r="156" spans="1:20" ht="84.95" customHeight="1">
      <c r="A156" s="16">
        <v>80650</v>
      </c>
      <c r="B156" s="15"/>
      <c r="C156" s="22">
        <v>2</v>
      </c>
      <c r="D156" s="12" t="s">
        <v>4303</v>
      </c>
      <c r="E156" s="12" t="s">
        <v>2476</v>
      </c>
      <c r="F156" s="12" t="s">
        <v>4304</v>
      </c>
      <c r="G156" s="12" t="s">
        <v>4026</v>
      </c>
      <c r="H156" s="12" t="s">
        <v>4059</v>
      </c>
      <c r="I156" s="12" t="s">
        <v>4061</v>
      </c>
      <c r="J156" s="16">
        <v>160</v>
      </c>
      <c r="K156" s="10">
        <v>230</v>
      </c>
      <c r="L156" s="13">
        <v>11.8864</v>
      </c>
      <c r="M156" s="10">
        <f t="shared" si="24"/>
        <v>25.555555555555557</v>
      </c>
      <c r="N156" s="10">
        <f t="shared" si="25"/>
        <v>25.555555555555557</v>
      </c>
      <c r="O156" s="10">
        <f t="shared" si="26"/>
        <v>160</v>
      </c>
      <c r="P156" s="13">
        <f t="shared" si="27"/>
        <v>12.361856000000001</v>
      </c>
      <c r="Q156" s="12" t="s">
        <v>3871</v>
      </c>
      <c r="R156" s="13">
        <f t="shared" si="28"/>
        <v>3.68</v>
      </c>
      <c r="S156" s="14">
        <v>221.98</v>
      </c>
      <c r="T156" s="48">
        <f t="shared" si="23"/>
        <v>443.96</v>
      </c>
    </row>
    <row r="157" spans="1:20" ht="84.95" customHeight="1">
      <c r="A157" s="16">
        <v>80470</v>
      </c>
      <c r="B157" s="15"/>
      <c r="C157" s="22">
        <v>6</v>
      </c>
      <c r="D157" s="12" t="s">
        <v>4305</v>
      </c>
      <c r="E157" s="12" t="s">
        <v>2476</v>
      </c>
      <c r="F157" s="12" t="s">
        <v>4306</v>
      </c>
      <c r="G157" s="12" t="s">
        <v>3844</v>
      </c>
      <c r="H157" s="12" t="s">
        <v>4059</v>
      </c>
      <c r="I157" s="12" t="s">
        <v>4061</v>
      </c>
      <c r="J157" s="16">
        <v>133</v>
      </c>
      <c r="K157" s="10">
        <v>195</v>
      </c>
      <c r="L157" s="13">
        <v>8.2732650000000003</v>
      </c>
      <c r="M157" s="10">
        <f t="shared" si="24"/>
        <v>21.666666666666668</v>
      </c>
      <c r="N157" s="10">
        <f t="shared" si="25"/>
        <v>21.666666666666668</v>
      </c>
      <c r="O157" s="10">
        <f t="shared" si="26"/>
        <v>133</v>
      </c>
      <c r="P157" s="13">
        <f t="shared" si="27"/>
        <v>8.6041956000000006</v>
      </c>
      <c r="Q157" s="12" t="s">
        <v>3871</v>
      </c>
      <c r="R157" s="13">
        <f t="shared" si="28"/>
        <v>2.5935000000000001</v>
      </c>
      <c r="S157" s="14">
        <v>149.26229508196721</v>
      </c>
      <c r="T157" s="48">
        <f t="shared" si="23"/>
        <v>895.57377049180332</v>
      </c>
    </row>
    <row r="158" spans="1:20" ht="84.95" customHeight="1">
      <c r="A158" s="16">
        <v>80450</v>
      </c>
      <c r="B158" s="15"/>
      <c r="C158" s="22">
        <v>1</v>
      </c>
      <c r="D158" s="12" t="s">
        <v>4307</v>
      </c>
      <c r="E158" s="12" t="s">
        <v>2476</v>
      </c>
      <c r="F158" s="12" t="s">
        <v>4308</v>
      </c>
      <c r="G158" s="12" t="s">
        <v>4309</v>
      </c>
      <c r="H158" s="12" t="s">
        <v>4059</v>
      </c>
      <c r="I158" s="12" t="s">
        <v>4061</v>
      </c>
      <c r="J158" s="16">
        <v>133</v>
      </c>
      <c r="K158" s="10">
        <v>195</v>
      </c>
      <c r="L158" s="13">
        <v>8.4029399999999992</v>
      </c>
      <c r="M158" s="10">
        <f t="shared" si="24"/>
        <v>21.666666666666668</v>
      </c>
      <c r="N158" s="10">
        <f t="shared" si="25"/>
        <v>21.666666666666668</v>
      </c>
      <c r="O158" s="10">
        <f t="shared" si="26"/>
        <v>133</v>
      </c>
      <c r="P158" s="13">
        <f t="shared" si="27"/>
        <v>8.7390575999999989</v>
      </c>
      <c r="Q158" s="12" t="s">
        <v>3871</v>
      </c>
      <c r="R158" s="13">
        <f t="shared" si="28"/>
        <v>2.5935000000000001</v>
      </c>
      <c r="S158" s="14">
        <v>149.26229508196721</v>
      </c>
      <c r="T158" s="48">
        <f t="shared" si="23"/>
        <v>149.26229508196721</v>
      </c>
    </row>
    <row r="159" spans="1:20" ht="84.95" customHeight="1">
      <c r="A159" s="16">
        <v>82125</v>
      </c>
      <c r="B159" s="15"/>
      <c r="C159" s="22">
        <v>1</v>
      </c>
      <c r="D159" s="12" t="s">
        <v>4310</v>
      </c>
      <c r="E159" s="12" t="s">
        <v>2476</v>
      </c>
      <c r="F159" s="12" t="s">
        <v>4311</v>
      </c>
      <c r="G159" s="12" t="s">
        <v>3844</v>
      </c>
      <c r="H159" s="12" t="s">
        <v>4312</v>
      </c>
      <c r="I159" s="12" t="s">
        <v>4313</v>
      </c>
      <c r="J159" s="16">
        <v>45</v>
      </c>
      <c r="K159" s="10">
        <v>75</v>
      </c>
      <c r="L159" s="13">
        <v>0.89437500000000003</v>
      </c>
      <c r="M159" s="10">
        <f t="shared" si="24"/>
        <v>8.3333333333333339</v>
      </c>
      <c r="N159" s="10">
        <f t="shared" si="25"/>
        <v>8.3333333333333339</v>
      </c>
      <c r="O159" s="10">
        <f t="shared" si="26"/>
        <v>45</v>
      </c>
      <c r="P159" s="13">
        <f t="shared" si="27"/>
        <v>0.93015000000000003</v>
      </c>
      <c r="Q159" s="12" t="s">
        <v>3871</v>
      </c>
      <c r="R159" s="13">
        <f t="shared" si="28"/>
        <v>0.33750000000000002</v>
      </c>
      <c r="S159" s="14">
        <v>38.22</v>
      </c>
      <c r="T159" s="48">
        <f t="shared" si="23"/>
        <v>38.22</v>
      </c>
    </row>
    <row r="160" spans="1:20" ht="84.95" customHeight="1">
      <c r="A160" s="16">
        <v>80757</v>
      </c>
      <c r="B160" s="15"/>
      <c r="C160" s="22">
        <v>8</v>
      </c>
      <c r="D160" s="12" t="s">
        <v>4314</v>
      </c>
      <c r="E160" s="12" t="s">
        <v>2476</v>
      </c>
      <c r="F160" s="12" t="s">
        <v>4315</v>
      </c>
      <c r="G160" s="12" t="s">
        <v>4146</v>
      </c>
      <c r="H160" s="12" t="s">
        <v>4316</v>
      </c>
      <c r="I160" s="12" t="s">
        <v>4317</v>
      </c>
      <c r="J160" s="16">
        <v>170</v>
      </c>
      <c r="K160" s="16">
        <v>240</v>
      </c>
      <c r="L160" s="13">
        <v>10.281599999999999</v>
      </c>
      <c r="M160" s="10">
        <f t="shared" si="24"/>
        <v>26.666666666666668</v>
      </c>
      <c r="N160" s="10">
        <f t="shared" si="25"/>
        <v>26.666666666666668</v>
      </c>
      <c r="O160" s="10">
        <f t="shared" si="26"/>
        <v>170</v>
      </c>
      <c r="P160" s="13">
        <f t="shared" si="27"/>
        <v>10.692864</v>
      </c>
      <c r="Q160" s="12" t="s">
        <v>4318</v>
      </c>
      <c r="R160" s="13">
        <f t="shared" si="28"/>
        <v>4.08</v>
      </c>
      <c r="S160" s="14">
        <v>893.44262295081967</v>
      </c>
      <c r="T160" s="48">
        <f t="shared" si="23"/>
        <v>7147.5409836065573</v>
      </c>
    </row>
    <row r="161" spans="1:20" ht="84.95" customHeight="1">
      <c r="A161" s="16">
        <v>80298</v>
      </c>
      <c r="B161" s="15"/>
      <c r="C161" s="22">
        <v>4</v>
      </c>
      <c r="D161" s="12" t="s">
        <v>4319</v>
      </c>
      <c r="E161" s="12" t="s">
        <v>2476</v>
      </c>
      <c r="F161" s="12" t="s">
        <v>4320</v>
      </c>
      <c r="G161" s="12" t="s">
        <v>4146</v>
      </c>
      <c r="H161" s="12" t="s">
        <v>4316</v>
      </c>
      <c r="I161" s="12" t="s">
        <v>4317</v>
      </c>
      <c r="J161" s="16">
        <v>200</v>
      </c>
      <c r="K161" s="10">
        <v>300</v>
      </c>
      <c r="L161" s="13">
        <v>15.12</v>
      </c>
      <c r="M161" s="10">
        <f t="shared" si="24"/>
        <v>33.333333333333336</v>
      </c>
      <c r="N161" s="10">
        <f t="shared" si="25"/>
        <v>33.333333333333336</v>
      </c>
      <c r="O161" s="10">
        <f t="shared" si="26"/>
        <v>200</v>
      </c>
      <c r="P161" s="13">
        <f t="shared" si="27"/>
        <v>15.7248</v>
      </c>
      <c r="Q161" s="12" t="s">
        <v>4318</v>
      </c>
      <c r="R161" s="13">
        <f t="shared" si="28"/>
        <v>6</v>
      </c>
      <c r="S161" s="14">
        <v>1303.2786885245903</v>
      </c>
      <c r="T161" s="48">
        <f t="shared" si="23"/>
        <v>5213.1147540983611</v>
      </c>
    </row>
    <row r="162" spans="1:20" ht="84.95" customHeight="1">
      <c r="A162" s="16">
        <v>82334</v>
      </c>
      <c r="B162" s="15"/>
      <c r="C162" s="22">
        <v>3</v>
      </c>
      <c r="D162" s="12" t="s">
        <v>4321</v>
      </c>
      <c r="E162" s="12" t="s">
        <v>2476</v>
      </c>
      <c r="F162" s="12" t="s">
        <v>4322</v>
      </c>
      <c r="G162" s="12" t="s">
        <v>4323</v>
      </c>
      <c r="H162" s="12" t="s">
        <v>4316</v>
      </c>
      <c r="I162" s="12" t="s">
        <v>4317</v>
      </c>
      <c r="J162" s="16">
        <v>170</v>
      </c>
      <c r="K162" s="16">
        <v>240</v>
      </c>
      <c r="L162" s="13">
        <v>10.281599999999999</v>
      </c>
      <c r="M162" s="10">
        <f t="shared" si="24"/>
        <v>26.666666666666668</v>
      </c>
      <c r="N162" s="10">
        <f t="shared" si="25"/>
        <v>26.666666666666668</v>
      </c>
      <c r="O162" s="10">
        <f t="shared" si="26"/>
        <v>170</v>
      </c>
      <c r="P162" s="13">
        <f t="shared" si="27"/>
        <v>10.692864</v>
      </c>
      <c r="Q162" s="12" t="s">
        <v>4318</v>
      </c>
      <c r="R162" s="13">
        <f t="shared" si="28"/>
        <v>4.08</v>
      </c>
      <c r="S162" s="14">
        <v>893.44262295081967</v>
      </c>
      <c r="T162" s="48">
        <f t="shared" si="23"/>
        <v>2680.3278688524588</v>
      </c>
    </row>
    <row r="163" spans="1:20" ht="84.95" customHeight="1">
      <c r="A163" s="16">
        <v>80297</v>
      </c>
      <c r="B163" s="15"/>
      <c r="C163" s="22">
        <v>3</v>
      </c>
      <c r="D163" s="12" t="s">
        <v>4324</v>
      </c>
      <c r="E163" s="12" t="s">
        <v>2476</v>
      </c>
      <c r="F163" s="12" t="s">
        <v>4325</v>
      </c>
      <c r="G163" s="12" t="s">
        <v>4326</v>
      </c>
      <c r="H163" s="12" t="s">
        <v>4327</v>
      </c>
      <c r="I163" s="12" t="s">
        <v>4317</v>
      </c>
      <c r="J163" s="16">
        <v>200</v>
      </c>
      <c r="K163" s="10">
        <v>300</v>
      </c>
      <c r="L163" s="13">
        <v>13.08</v>
      </c>
      <c r="M163" s="10">
        <f t="shared" si="24"/>
        <v>33.333333333333336</v>
      </c>
      <c r="N163" s="10">
        <f t="shared" si="25"/>
        <v>33.333333333333336</v>
      </c>
      <c r="O163" s="10">
        <f t="shared" si="26"/>
        <v>200</v>
      </c>
      <c r="P163" s="13">
        <f t="shared" si="27"/>
        <v>13.603200000000001</v>
      </c>
      <c r="Q163" s="12" t="s">
        <v>4132</v>
      </c>
      <c r="R163" s="13">
        <f t="shared" si="28"/>
        <v>6</v>
      </c>
      <c r="S163" s="14">
        <v>1303.2786885245903</v>
      </c>
      <c r="T163" s="48">
        <f t="shared" si="23"/>
        <v>3909.8360655737706</v>
      </c>
    </row>
    <row r="164" spans="1:20" ht="84.95" customHeight="1">
      <c r="A164" s="16">
        <v>80759</v>
      </c>
      <c r="B164" s="17"/>
      <c r="C164" s="22">
        <v>2</v>
      </c>
      <c r="D164" s="11" t="s">
        <v>4328</v>
      </c>
      <c r="E164" s="12" t="s">
        <v>2476</v>
      </c>
      <c r="F164" s="12" t="s">
        <v>4329</v>
      </c>
      <c r="G164" s="12" t="s">
        <v>3972</v>
      </c>
      <c r="H164" s="12" t="s">
        <v>3845</v>
      </c>
      <c r="I164" s="12" t="s">
        <v>4033</v>
      </c>
      <c r="J164" s="10">
        <v>170</v>
      </c>
      <c r="K164" s="12" t="s">
        <v>3852</v>
      </c>
      <c r="L164" s="13">
        <v>8.16</v>
      </c>
      <c r="M164" s="10">
        <v>15</v>
      </c>
      <c r="N164" s="10">
        <v>15</v>
      </c>
      <c r="O164" s="10">
        <v>170</v>
      </c>
      <c r="P164" s="13">
        <v>8.26</v>
      </c>
      <c r="Q164" s="12" t="s">
        <v>3847</v>
      </c>
      <c r="R164" s="13">
        <v>4.08</v>
      </c>
      <c r="S164" s="14">
        <v>893.44262295081967</v>
      </c>
      <c r="T164" s="48">
        <f t="shared" si="23"/>
        <v>1786.8852459016393</v>
      </c>
    </row>
    <row r="165" spans="1:20" ht="84.95" customHeight="1">
      <c r="A165" s="16">
        <v>78436</v>
      </c>
      <c r="B165" s="15"/>
      <c r="C165" s="22">
        <v>2</v>
      </c>
      <c r="D165" s="11" t="s">
        <v>4330</v>
      </c>
      <c r="E165" s="12" t="s">
        <v>2476</v>
      </c>
      <c r="F165" s="12" t="s">
        <v>4331</v>
      </c>
      <c r="G165" s="12" t="s">
        <v>3844</v>
      </c>
      <c r="H165" s="12" t="s">
        <v>3845</v>
      </c>
      <c r="I165" s="12" t="s">
        <v>4033</v>
      </c>
      <c r="J165" s="10">
        <v>170</v>
      </c>
      <c r="K165" s="12" t="s">
        <v>3852</v>
      </c>
      <c r="L165" s="13">
        <v>8.16</v>
      </c>
      <c r="M165" s="10">
        <v>15</v>
      </c>
      <c r="N165" s="10">
        <v>15</v>
      </c>
      <c r="O165" s="10">
        <v>170</v>
      </c>
      <c r="P165" s="13">
        <v>8.26</v>
      </c>
      <c r="Q165" s="12" t="s">
        <v>3847</v>
      </c>
      <c r="R165" s="13">
        <v>4.08</v>
      </c>
      <c r="S165" s="14">
        <v>893.44262295081967</v>
      </c>
      <c r="T165" s="48">
        <f t="shared" si="23"/>
        <v>1786.8852459016393</v>
      </c>
    </row>
    <row r="166" spans="1:20" ht="84.95" customHeight="1">
      <c r="A166" s="16">
        <v>78435</v>
      </c>
      <c r="B166" s="15"/>
      <c r="C166" s="22">
        <v>1</v>
      </c>
      <c r="D166" s="11" t="s">
        <v>4332</v>
      </c>
      <c r="E166" s="12" t="s">
        <v>2476</v>
      </c>
      <c r="F166" s="12" t="s">
        <v>4333</v>
      </c>
      <c r="G166" s="12" t="s">
        <v>4218</v>
      </c>
      <c r="H166" s="12" t="s">
        <v>3845</v>
      </c>
      <c r="I166" s="12" t="s">
        <v>4033</v>
      </c>
      <c r="J166" s="10">
        <v>170</v>
      </c>
      <c r="K166" s="12" t="s">
        <v>3852</v>
      </c>
      <c r="L166" s="13">
        <v>8.16</v>
      </c>
      <c r="M166" s="10">
        <v>15</v>
      </c>
      <c r="N166" s="10">
        <v>15</v>
      </c>
      <c r="O166" s="10">
        <v>170</v>
      </c>
      <c r="P166" s="13">
        <v>8.26</v>
      </c>
      <c r="Q166" s="12" t="s">
        <v>3847</v>
      </c>
      <c r="R166" s="13">
        <v>4.08</v>
      </c>
      <c r="S166" s="14">
        <v>893.44262295081967</v>
      </c>
      <c r="T166" s="48">
        <f t="shared" si="23"/>
        <v>893.44262295081967</v>
      </c>
    </row>
    <row r="167" spans="1:20" ht="84.95" customHeight="1">
      <c r="A167" s="16">
        <v>78438</v>
      </c>
      <c r="B167" s="15"/>
      <c r="C167" s="22">
        <v>2</v>
      </c>
      <c r="D167" s="11" t="s">
        <v>4334</v>
      </c>
      <c r="E167" s="12" t="s">
        <v>2476</v>
      </c>
      <c r="F167" s="12" t="s">
        <v>4335</v>
      </c>
      <c r="G167" s="12" t="s">
        <v>4218</v>
      </c>
      <c r="H167" s="12" t="s">
        <v>3845</v>
      </c>
      <c r="I167" s="12" t="s">
        <v>4033</v>
      </c>
      <c r="J167" s="10">
        <v>200</v>
      </c>
      <c r="K167" s="12" t="s">
        <v>3947</v>
      </c>
      <c r="L167" s="13">
        <v>12</v>
      </c>
      <c r="M167" s="10">
        <v>18</v>
      </c>
      <c r="N167" s="10">
        <v>18</v>
      </c>
      <c r="O167" s="10">
        <v>200</v>
      </c>
      <c r="P167" s="13">
        <v>12.1</v>
      </c>
      <c r="Q167" s="12" t="s">
        <v>3847</v>
      </c>
      <c r="R167" s="13">
        <v>6</v>
      </c>
      <c r="S167" s="14">
        <v>1303.28</v>
      </c>
      <c r="T167" s="48">
        <f t="shared" si="23"/>
        <v>2606.56</v>
      </c>
    </row>
    <row r="168" spans="1:20" ht="84.95" customHeight="1">
      <c r="A168" s="16">
        <v>78455</v>
      </c>
      <c r="B168" s="15"/>
      <c r="C168" s="22">
        <v>3</v>
      </c>
      <c r="D168" s="12" t="s">
        <v>4336</v>
      </c>
      <c r="E168" s="12" t="s">
        <v>2476</v>
      </c>
      <c r="F168" s="12" t="s">
        <v>4337</v>
      </c>
      <c r="G168" s="12" t="s">
        <v>4146</v>
      </c>
      <c r="H168" s="12" t="s">
        <v>4338</v>
      </c>
      <c r="I168" s="12" t="s">
        <v>4339</v>
      </c>
      <c r="J168" s="16">
        <v>170</v>
      </c>
      <c r="K168" s="10">
        <v>240</v>
      </c>
      <c r="L168" s="13">
        <v>15.0144</v>
      </c>
      <c r="M168" s="10">
        <f t="shared" ref="M168:M194" si="29">K168/9</f>
        <v>26.666666666666668</v>
      </c>
      <c r="N168" s="10">
        <f t="shared" ref="N168:N194" si="30">K168/9</f>
        <v>26.666666666666668</v>
      </c>
      <c r="O168" s="10">
        <f t="shared" ref="O168:O194" si="31">J168</f>
        <v>170</v>
      </c>
      <c r="P168" s="13">
        <f t="shared" ref="P168:P194" si="32">L168*1.04</f>
        <v>15.614976</v>
      </c>
      <c r="Q168" s="12" t="s">
        <v>3896</v>
      </c>
      <c r="R168" s="13">
        <f t="shared" ref="R168:R194" si="33">(K168*J168)/10000</f>
        <v>4.08</v>
      </c>
      <c r="S168" s="14">
        <v>1043.05</v>
      </c>
      <c r="T168" s="48">
        <f t="shared" si="23"/>
        <v>3129.1499999999996</v>
      </c>
    </row>
    <row r="169" spans="1:20" ht="84.95" customHeight="1">
      <c r="A169" s="16">
        <v>78309</v>
      </c>
      <c r="B169" s="15"/>
      <c r="C169" s="22">
        <v>3</v>
      </c>
      <c r="D169" s="12" t="s">
        <v>4340</v>
      </c>
      <c r="E169" s="12" t="s">
        <v>2476</v>
      </c>
      <c r="F169" s="12" t="s">
        <v>4341</v>
      </c>
      <c r="G169" s="12" t="s">
        <v>3859</v>
      </c>
      <c r="H169" s="12" t="s">
        <v>4338</v>
      </c>
      <c r="I169" s="12" t="s">
        <v>4339</v>
      </c>
      <c r="J169" s="16">
        <v>170</v>
      </c>
      <c r="K169" s="10">
        <v>240</v>
      </c>
      <c r="L169" s="13">
        <v>15.0144</v>
      </c>
      <c r="M169" s="10">
        <f t="shared" si="29"/>
        <v>26.666666666666668</v>
      </c>
      <c r="N169" s="10">
        <f t="shared" si="30"/>
        <v>26.666666666666668</v>
      </c>
      <c r="O169" s="10">
        <f t="shared" si="31"/>
        <v>170</v>
      </c>
      <c r="P169" s="13">
        <f t="shared" si="32"/>
        <v>15.614976</v>
      </c>
      <c r="Q169" s="12" t="s">
        <v>3896</v>
      </c>
      <c r="R169" s="13">
        <f t="shared" si="33"/>
        <v>4.08</v>
      </c>
      <c r="S169" s="14">
        <v>1043.05</v>
      </c>
      <c r="T169" s="48">
        <f t="shared" si="23"/>
        <v>3129.1499999999996</v>
      </c>
    </row>
    <row r="170" spans="1:20" ht="84.95" customHeight="1">
      <c r="A170" s="16">
        <v>78457</v>
      </c>
      <c r="B170" s="15"/>
      <c r="C170" s="22">
        <v>4</v>
      </c>
      <c r="D170" s="12" t="s">
        <v>4342</v>
      </c>
      <c r="E170" s="12" t="s">
        <v>2476</v>
      </c>
      <c r="F170" s="12" t="s">
        <v>4343</v>
      </c>
      <c r="G170" s="12" t="s">
        <v>4344</v>
      </c>
      <c r="H170" s="12" t="s">
        <v>4338</v>
      </c>
      <c r="I170" s="12" t="s">
        <v>4339</v>
      </c>
      <c r="J170" s="16">
        <v>170</v>
      </c>
      <c r="K170" s="10">
        <v>240</v>
      </c>
      <c r="L170" s="13">
        <v>15.0144</v>
      </c>
      <c r="M170" s="10">
        <f t="shared" si="29"/>
        <v>26.666666666666668</v>
      </c>
      <c r="N170" s="10">
        <f t="shared" si="30"/>
        <v>26.666666666666668</v>
      </c>
      <c r="O170" s="10">
        <f t="shared" si="31"/>
        <v>170</v>
      </c>
      <c r="P170" s="13">
        <f t="shared" si="32"/>
        <v>15.614976</v>
      </c>
      <c r="Q170" s="12" t="s">
        <v>3896</v>
      </c>
      <c r="R170" s="13">
        <f t="shared" si="33"/>
        <v>4.08</v>
      </c>
      <c r="S170" s="14">
        <v>1043.05</v>
      </c>
      <c r="T170" s="48">
        <f t="shared" si="23"/>
        <v>4172.2</v>
      </c>
    </row>
    <row r="171" spans="1:20" ht="84.95" customHeight="1">
      <c r="A171" s="16">
        <v>78458</v>
      </c>
      <c r="B171" s="15"/>
      <c r="C171" s="22">
        <v>4</v>
      </c>
      <c r="D171" s="12" t="s">
        <v>4345</v>
      </c>
      <c r="E171" s="12" t="s">
        <v>2476</v>
      </c>
      <c r="F171" s="12" t="s">
        <v>4346</v>
      </c>
      <c r="G171" s="12" t="s">
        <v>4344</v>
      </c>
      <c r="H171" s="12" t="s">
        <v>4338</v>
      </c>
      <c r="I171" s="12" t="s">
        <v>4339</v>
      </c>
      <c r="J171" s="16">
        <v>200</v>
      </c>
      <c r="K171" s="10">
        <v>300</v>
      </c>
      <c r="L171" s="13">
        <v>22.08</v>
      </c>
      <c r="M171" s="10">
        <f t="shared" si="29"/>
        <v>33.333333333333336</v>
      </c>
      <c r="N171" s="10">
        <f t="shared" si="30"/>
        <v>33.333333333333336</v>
      </c>
      <c r="O171" s="10">
        <f t="shared" si="31"/>
        <v>200</v>
      </c>
      <c r="P171" s="13">
        <f t="shared" si="32"/>
        <v>22.963200000000001</v>
      </c>
      <c r="Q171" s="12" t="s">
        <v>3896</v>
      </c>
      <c r="R171" s="13">
        <f t="shared" si="33"/>
        <v>6</v>
      </c>
      <c r="S171" s="14">
        <v>1436.8</v>
      </c>
      <c r="T171" s="48">
        <f t="shared" si="23"/>
        <v>5747.2</v>
      </c>
    </row>
    <row r="172" spans="1:20" ht="84.95" customHeight="1">
      <c r="A172" s="16">
        <v>82163</v>
      </c>
      <c r="B172" s="15"/>
      <c r="C172" s="22">
        <v>3</v>
      </c>
      <c r="D172" s="12" t="s">
        <v>4347</v>
      </c>
      <c r="E172" s="12" t="s">
        <v>2476</v>
      </c>
      <c r="F172" s="12" t="s">
        <v>4348</v>
      </c>
      <c r="G172" s="12" t="s">
        <v>4349</v>
      </c>
      <c r="H172" s="12" t="s">
        <v>4059</v>
      </c>
      <c r="I172" s="12" t="s">
        <v>4350</v>
      </c>
      <c r="J172" s="16">
        <v>160</v>
      </c>
      <c r="K172" s="10">
        <v>230</v>
      </c>
      <c r="L172" s="13">
        <v>6.5872000000000002</v>
      </c>
      <c r="M172" s="10">
        <f t="shared" si="29"/>
        <v>25.555555555555557</v>
      </c>
      <c r="N172" s="10">
        <f t="shared" si="30"/>
        <v>25.555555555555557</v>
      </c>
      <c r="O172" s="10">
        <f t="shared" si="31"/>
        <v>160</v>
      </c>
      <c r="P172" s="13">
        <f t="shared" si="32"/>
        <v>6.8506880000000008</v>
      </c>
      <c r="Q172" s="12" t="s">
        <v>3871</v>
      </c>
      <c r="R172" s="13">
        <f t="shared" si="33"/>
        <v>3.68</v>
      </c>
      <c r="S172" s="14">
        <v>188.11</v>
      </c>
      <c r="T172" s="48">
        <f t="shared" si="23"/>
        <v>564.33000000000004</v>
      </c>
    </row>
    <row r="173" spans="1:20" ht="84.95" customHeight="1">
      <c r="A173" s="16">
        <v>76122</v>
      </c>
      <c r="B173" s="4"/>
      <c r="C173" s="22">
        <v>1</v>
      </c>
      <c r="D173" s="12" t="s">
        <v>4351</v>
      </c>
      <c r="E173" s="12" t="s">
        <v>2476</v>
      </c>
      <c r="F173" s="12" t="s">
        <v>4352</v>
      </c>
      <c r="G173" s="12" t="s">
        <v>4159</v>
      </c>
      <c r="H173" s="12" t="s">
        <v>4353</v>
      </c>
      <c r="I173" s="12" t="s">
        <v>4354</v>
      </c>
      <c r="J173" s="16">
        <v>160</v>
      </c>
      <c r="K173" s="10">
        <v>240</v>
      </c>
      <c r="L173" s="13">
        <v>9.2159999999999993</v>
      </c>
      <c r="M173" s="10">
        <f t="shared" si="29"/>
        <v>26.666666666666668</v>
      </c>
      <c r="N173" s="10">
        <f t="shared" si="30"/>
        <v>26.666666666666668</v>
      </c>
      <c r="O173" s="10">
        <f t="shared" si="31"/>
        <v>160</v>
      </c>
      <c r="P173" s="13">
        <f t="shared" si="32"/>
        <v>9.5846400000000003</v>
      </c>
      <c r="Q173" s="12" t="s">
        <v>4132</v>
      </c>
      <c r="R173" s="13">
        <f t="shared" si="33"/>
        <v>3.84</v>
      </c>
      <c r="S173" s="14">
        <v>784.87</v>
      </c>
      <c r="T173" s="48">
        <f t="shared" si="23"/>
        <v>784.87</v>
      </c>
    </row>
    <row r="174" spans="1:20" ht="84.95" customHeight="1">
      <c r="A174" s="16">
        <v>80923</v>
      </c>
      <c r="B174" s="15"/>
      <c r="C174" s="22">
        <v>4</v>
      </c>
      <c r="D174" s="12" t="s">
        <v>4355</v>
      </c>
      <c r="E174" s="12" t="s">
        <v>2476</v>
      </c>
      <c r="F174" s="12" t="s">
        <v>4356</v>
      </c>
      <c r="G174" s="12" t="s">
        <v>3874</v>
      </c>
      <c r="H174" s="12" t="s">
        <v>4059</v>
      </c>
      <c r="I174" s="12" t="s">
        <v>4141</v>
      </c>
      <c r="J174" s="16">
        <v>160</v>
      </c>
      <c r="K174" s="10">
        <v>230</v>
      </c>
      <c r="L174" s="13">
        <v>11.4816</v>
      </c>
      <c r="M174" s="10">
        <f t="shared" si="29"/>
        <v>25.555555555555557</v>
      </c>
      <c r="N174" s="10">
        <f t="shared" si="30"/>
        <v>25.555555555555557</v>
      </c>
      <c r="O174" s="10">
        <f t="shared" si="31"/>
        <v>160</v>
      </c>
      <c r="P174" s="13">
        <f t="shared" si="32"/>
        <v>11.940864000000001</v>
      </c>
      <c r="Q174" s="12" t="s">
        <v>4060</v>
      </c>
      <c r="R174" s="13">
        <f t="shared" si="33"/>
        <v>3.68</v>
      </c>
      <c r="S174" s="14">
        <v>224.08</v>
      </c>
      <c r="T174" s="48">
        <f t="shared" si="23"/>
        <v>896.32</v>
      </c>
    </row>
    <row r="175" spans="1:20" ht="84.95" customHeight="1">
      <c r="A175" s="16">
        <v>77060</v>
      </c>
      <c r="B175" s="15"/>
      <c r="C175" s="22">
        <v>4</v>
      </c>
      <c r="D175" s="12" t="s">
        <v>4357</v>
      </c>
      <c r="E175" s="12" t="s">
        <v>2476</v>
      </c>
      <c r="F175" s="12" t="s">
        <v>4358</v>
      </c>
      <c r="G175" s="12" t="s">
        <v>3864</v>
      </c>
      <c r="H175" s="12" t="s">
        <v>4059</v>
      </c>
      <c r="I175" s="12" t="s">
        <v>4141</v>
      </c>
      <c r="J175" s="16">
        <v>160</v>
      </c>
      <c r="K175" s="10">
        <v>230</v>
      </c>
      <c r="L175" s="13">
        <v>11.4816</v>
      </c>
      <c r="M175" s="10">
        <f t="shared" si="29"/>
        <v>25.555555555555557</v>
      </c>
      <c r="N175" s="10">
        <f t="shared" si="30"/>
        <v>25.555555555555557</v>
      </c>
      <c r="O175" s="10">
        <f t="shared" si="31"/>
        <v>160</v>
      </c>
      <c r="P175" s="13">
        <f t="shared" si="32"/>
        <v>11.940864000000001</v>
      </c>
      <c r="Q175" s="12" t="s">
        <v>3871</v>
      </c>
      <c r="R175" s="13">
        <f t="shared" si="33"/>
        <v>3.68</v>
      </c>
      <c r="S175" s="14">
        <v>209.11</v>
      </c>
      <c r="T175" s="48">
        <f t="shared" si="23"/>
        <v>836.44</v>
      </c>
    </row>
    <row r="176" spans="1:20" ht="84.95" customHeight="1">
      <c r="A176" s="16">
        <v>80620</v>
      </c>
      <c r="B176" s="15"/>
      <c r="C176" s="22">
        <v>1</v>
      </c>
      <c r="D176" s="12" t="s">
        <v>4359</v>
      </c>
      <c r="E176" s="12" t="s">
        <v>2476</v>
      </c>
      <c r="F176" s="12" t="s">
        <v>4360</v>
      </c>
      <c r="G176" s="12" t="s">
        <v>4361</v>
      </c>
      <c r="H176" s="12" t="s">
        <v>4059</v>
      </c>
      <c r="I176" s="12" t="s">
        <v>4362</v>
      </c>
      <c r="J176" s="16">
        <v>200</v>
      </c>
      <c r="K176" s="10">
        <v>290</v>
      </c>
      <c r="L176" s="13">
        <v>6.7859999999999996</v>
      </c>
      <c r="M176" s="10">
        <f t="shared" si="29"/>
        <v>32.222222222222221</v>
      </c>
      <c r="N176" s="10">
        <f t="shared" si="30"/>
        <v>32.222222222222221</v>
      </c>
      <c r="O176" s="10">
        <f t="shared" si="31"/>
        <v>200</v>
      </c>
      <c r="P176" s="13">
        <f t="shared" si="32"/>
        <v>7.0574399999999997</v>
      </c>
      <c r="Q176" s="12" t="s">
        <v>3871</v>
      </c>
      <c r="R176" s="13">
        <f t="shared" si="33"/>
        <v>5.8</v>
      </c>
      <c r="S176" s="14">
        <v>365.82</v>
      </c>
      <c r="T176" s="48">
        <f t="shared" si="23"/>
        <v>365.82</v>
      </c>
    </row>
    <row r="177" spans="1:20" ht="84.95" customHeight="1">
      <c r="A177" s="16">
        <v>80624</v>
      </c>
      <c r="B177" s="15"/>
      <c r="C177" s="22">
        <v>3</v>
      </c>
      <c r="D177" s="12" t="s">
        <v>4363</v>
      </c>
      <c r="E177" s="12" t="s">
        <v>2476</v>
      </c>
      <c r="F177" s="12" t="s">
        <v>4364</v>
      </c>
      <c r="G177" s="12" t="s">
        <v>4365</v>
      </c>
      <c r="H177" s="12" t="s">
        <v>4059</v>
      </c>
      <c r="I177" s="12" t="s">
        <v>4362</v>
      </c>
      <c r="J177" s="16">
        <v>200</v>
      </c>
      <c r="K177" s="10">
        <v>290</v>
      </c>
      <c r="L177" s="13">
        <v>6.7859999999999996</v>
      </c>
      <c r="M177" s="10">
        <f t="shared" si="29"/>
        <v>32.222222222222221</v>
      </c>
      <c r="N177" s="10">
        <f t="shared" si="30"/>
        <v>32.222222222222221</v>
      </c>
      <c r="O177" s="10">
        <f t="shared" si="31"/>
        <v>200</v>
      </c>
      <c r="P177" s="13">
        <f t="shared" si="32"/>
        <v>7.0574399999999997</v>
      </c>
      <c r="Q177" s="12" t="s">
        <v>3871</v>
      </c>
      <c r="R177" s="13">
        <f t="shared" si="33"/>
        <v>5.8</v>
      </c>
      <c r="S177" s="14">
        <v>365.82</v>
      </c>
      <c r="T177" s="48">
        <f t="shared" si="23"/>
        <v>1097.46</v>
      </c>
    </row>
    <row r="178" spans="1:20" ht="84.95" customHeight="1">
      <c r="A178" s="16">
        <v>81679</v>
      </c>
      <c r="B178" s="15"/>
      <c r="C178" s="22">
        <v>1</v>
      </c>
      <c r="D178" s="12" t="s">
        <v>4366</v>
      </c>
      <c r="E178" s="12" t="s">
        <v>2476</v>
      </c>
      <c r="F178" s="12" t="s">
        <v>4367</v>
      </c>
      <c r="G178" s="12" t="s">
        <v>4344</v>
      </c>
      <c r="H178" s="12" t="s">
        <v>4368</v>
      </c>
      <c r="I178" s="12" t="s">
        <v>4317</v>
      </c>
      <c r="J178" s="16">
        <v>150</v>
      </c>
      <c r="K178" s="10">
        <v>250</v>
      </c>
      <c r="L178" s="13">
        <v>9.6</v>
      </c>
      <c r="M178" s="10">
        <f t="shared" si="29"/>
        <v>27.777777777777779</v>
      </c>
      <c r="N178" s="10">
        <f t="shared" si="30"/>
        <v>27.777777777777779</v>
      </c>
      <c r="O178" s="10">
        <f t="shared" si="31"/>
        <v>150</v>
      </c>
      <c r="P178" s="13">
        <f t="shared" si="32"/>
        <v>9.984</v>
      </c>
      <c r="Q178" s="12" t="s">
        <v>4132</v>
      </c>
      <c r="R178" s="13">
        <f t="shared" si="33"/>
        <v>3.75</v>
      </c>
      <c r="S178" s="14">
        <v>633.33000000000004</v>
      </c>
      <c r="T178" s="48">
        <f t="shared" si="23"/>
        <v>633.33000000000004</v>
      </c>
    </row>
    <row r="179" spans="1:20" ht="84.95" customHeight="1">
      <c r="A179" s="16">
        <v>81683</v>
      </c>
      <c r="B179" s="15"/>
      <c r="C179" s="22">
        <v>1</v>
      </c>
      <c r="D179" s="12" t="s">
        <v>4369</v>
      </c>
      <c r="E179" s="12" t="s">
        <v>2476</v>
      </c>
      <c r="F179" s="12" t="s">
        <v>4370</v>
      </c>
      <c r="G179" s="12" t="s">
        <v>4344</v>
      </c>
      <c r="H179" s="12" t="s">
        <v>4368</v>
      </c>
      <c r="I179" s="12" t="s">
        <v>4317</v>
      </c>
      <c r="J179" s="16">
        <v>200</v>
      </c>
      <c r="K179" s="10">
        <v>300</v>
      </c>
      <c r="L179" s="13">
        <v>15.42</v>
      </c>
      <c r="M179" s="10">
        <f t="shared" si="29"/>
        <v>33.333333333333336</v>
      </c>
      <c r="N179" s="10">
        <f t="shared" si="30"/>
        <v>33.333333333333336</v>
      </c>
      <c r="O179" s="10">
        <f t="shared" si="31"/>
        <v>200</v>
      </c>
      <c r="P179" s="13">
        <f t="shared" si="32"/>
        <v>16.036799999999999</v>
      </c>
      <c r="Q179" s="12" t="s">
        <v>4132</v>
      </c>
      <c r="R179" s="13">
        <f t="shared" si="33"/>
        <v>6</v>
      </c>
      <c r="S179" s="14">
        <v>1253.82</v>
      </c>
      <c r="T179" s="48">
        <f t="shared" si="23"/>
        <v>1253.82</v>
      </c>
    </row>
    <row r="180" spans="1:20" ht="84.95" customHeight="1">
      <c r="A180" s="16">
        <v>81681</v>
      </c>
      <c r="B180" s="15"/>
      <c r="C180" s="22">
        <v>1</v>
      </c>
      <c r="D180" s="12" t="s">
        <v>4371</v>
      </c>
      <c r="E180" s="12" t="s">
        <v>2476</v>
      </c>
      <c r="F180" s="12" t="s">
        <v>4372</v>
      </c>
      <c r="G180" s="12" t="s">
        <v>4373</v>
      </c>
      <c r="H180" s="12" t="s">
        <v>4368</v>
      </c>
      <c r="I180" s="12" t="s">
        <v>4317</v>
      </c>
      <c r="J180" s="16">
        <v>150</v>
      </c>
      <c r="K180" s="10">
        <v>250</v>
      </c>
      <c r="L180" s="13">
        <v>9.6</v>
      </c>
      <c r="M180" s="10">
        <f t="shared" si="29"/>
        <v>27.777777777777779</v>
      </c>
      <c r="N180" s="10">
        <f t="shared" si="30"/>
        <v>27.777777777777779</v>
      </c>
      <c r="O180" s="10">
        <f t="shared" si="31"/>
        <v>150</v>
      </c>
      <c r="P180" s="13">
        <f t="shared" si="32"/>
        <v>9.984</v>
      </c>
      <c r="Q180" s="12" t="s">
        <v>4132</v>
      </c>
      <c r="R180" s="13">
        <f t="shared" si="33"/>
        <v>3.75</v>
      </c>
      <c r="S180" s="14">
        <v>633.33000000000004</v>
      </c>
      <c r="T180" s="48">
        <f t="shared" si="23"/>
        <v>633.33000000000004</v>
      </c>
    </row>
    <row r="181" spans="1:20" ht="84.95" customHeight="1">
      <c r="A181" s="16">
        <v>81685</v>
      </c>
      <c r="B181" s="15"/>
      <c r="C181" s="22">
        <v>1</v>
      </c>
      <c r="D181" s="12" t="s">
        <v>4374</v>
      </c>
      <c r="E181" s="12" t="s">
        <v>2476</v>
      </c>
      <c r="F181" s="12" t="s">
        <v>4375</v>
      </c>
      <c r="G181" s="12" t="s">
        <v>4373</v>
      </c>
      <c r="H181" s="12" t="s">
        <v>4368</v>
      </c>
      <c r="I181" s="12" t="s">
        <v>4317</v>
      </c>
      <c r="J181" s="16">
        <v>200</v>
      </c>
      <c r="K181" s="10">
        <v>300</v>
      </c>
      <c r="L181" s="13">
        <v>15.42</v>
      </c>
      <c r="M181" s="10">
        <f t="shared" si="29"/>
        <v>33.333333333333336</v>
      </c>
      <c r="N181" s="10">
        <f t="shared" si="30"/>
        <v>33.333333333333336</v>
      </c>
      <c r="O181" s="10">
        <f t="shared" si="31"/>
        <v>200</v>
      </c>
      <c r="P181" s="13">
        <f t="shared" si="32"/>
        <v>16.036799999999999</v>
      </c>
      <c r="Q181" s="12" t="s">
        <v>4132</v>
      </c>
      <c r="R181" s="13">
        <f t="shared" si="33"/>
        <v>6</v>
      </c>
      <c r="S181" s="14">
        <v>1253.82</v>
      </c>
      <c r="T181" s="48">
        <f t="shared" si="23"/>
        <v>1253.82</v>
      </c>
    </row>
    <row r="182" spans="1:20" ht="84.95" customHeight="1">
      <c r="A182" s="16">
        <v>81649</v>
      </c>
      <c r="B182" s="15"/>
      <c r="C182" s="22">
        <v>1</v>
      </c>
      <c r="D182" s="12" t="s">
        <v>4378</v>
      </c>
      <c r="E182" s="12" t="s">
        <v>2476</v>
      </c>
      <c r="F182" s="12" t="s">
        <v>4379</v>
      </c>
      <c r="G182" s="12" t="s">
        <v>4380</v>
      </c>
      <c r="H182" s="12" t="s">
        <v>4377</v>
      </c>
      <c r="I182" s="12" t="s">
        <v>4090</v>
      </c>
      <c r="J182" s="10">
        <v>200</v>
      </c>
      <c r="K182" s="10">
        <v>300</v>
      </c>
      <c r="L182" s="13">
        <v>14.7</v>
      </c>
      <c r="M182" s="10">
        <f t="shared" si="29"/>
        <v>33.333333333333336</v>
      </c>
      <c r="N182" s="10">
        <f t="shared" si="30"/>
        <v>33.333333333333336</v>
      </c>
      <c r="O182" s="10">
        <f t="shared" si="31"/>
        <v>200</v>
      </c>
      <c r="P182" s="13">
        <f t="shared" si="32"/>
        <v>15.288</v>
      </c>
      <c r="Q182" s="12" t="s">
        <v>3853</v>
      </c>
      <c r="R182" s="13">
        <f t="shared" si="33"/>
        <v>6</v>
      </c>
      <c r="S182" s="14">
        <v>801.92</v>
      </c>
      <c r="T182" s="48">
        <f t="shared" si="23"/>
        <v>801.92</v>
      </c>
    </row>
    <row r="183" spans="1:20" ht="84.95" customHeight="1">
      <c r="A183" s="16">
        <v>70453</v>
      </c>
      <c r="B183" s="15"/>
      <c r="C183" s="22">
        <v>20</v>
      </c>
      <c r="D183" s="12" t="s">
        <v>4381</v>
      </c>
      <c r="E183" s="12" t="s">
        <v>2476</v>
      </c>
      <c r="F183" s="12" t="s">
        <v>4382</v>
      </c>
      <c r="G183" s="12" t="s">
        <v>3859</v>
      </c>
      <c r="H183" s="12" t="s">
        <v>4059</v>
      </c>
      <c r="I183" s="12" t="s">
        <v>4141</v>
      </c>
      <c r="J183" s="16">
        <v>140</v>
      </c>
      <c r="K183" s="10">
        <v>200</v>
      </c>
      <c r="L183" s="13">
        <v>7.1120000000000001</v>
      </c>
      <c r="M183" s="10">
        <f t="shared" si="29"/>
        <v>22.222222222222221</v>
      </c>
      <c r="N183" s="10">
        <f t="shared" si="30"/>
        <v>22.222222222222221</v>
      </c>
      <c r="O183" s="10">
        <f t="shared" si="31"/>
        <v>140</v>
      </c>
      <c r="P183" s="13">
        <f t="shared" si="32"/>
        <v>7.3964800000000004</v>
      </c>
      <c r="Q183" s="12" t="s">
        <v>4060</v>
      </c>
      <c r="R183" s="13">
        <f t="shared" si="33"/>
        <v>2.8</v>
      </c>
      <c r="S183" s="14">
        <v>74.94</v>
      </c>
      <c r="T183" s="48">
        <f t="shared" si="23"/>
        <v>1498.8</v>
      </c>
    </row>
    <row r="184" spans="1:20" ht="84.95" customHeight="1">
      <c r="A184" s="16">
        <v>76845</v>
      </c>
      <c r="B184" s="15"/>
      <c r="C184" s="22">
        <v>1</v>
      </c>
      <c r="D184" s="12" t="s">
        <v>4383</v>
      </c>
      <c r="E184" s="12" t="s">
        <v>2476</v>
      </c>
      <c r="F184" s="12" t="s">
        <v>4384</v>
      </c>
      <c r="G184" s="12" t="s">
        <v>4244</v>
      </c>
      <c r="H184" s="12" t="s">
        <v>4059</v>
      </c>
      <c r="I184" s="12" t="s">
        <v>4141</v>
      </c>
      <c r="J184" s="16">
        <v>140</v>
      </c>
      <c r="K184" s="10">
        <v>200</v>
      </c>
      <c r="L184" s="13">
        <v>8.2040000000000006</v>
      </c>
      <c r="M184" s="10">
        <f t="shared" si="29"/>
        <v>22.222222222222221</v>
      </c>
      <c r="N184" s="10">
        <f t="shared" si="30"/>
        <v>22.222222222222221</v>
      </c>
      <c r="O184" s="10">
        <f t="shared" si="31"/>
        <v>140</v>
      </c>
      <c r="P184" s="13">
        <f t="shared" si="32"/>
        <v>8.5321600000000011</v>
      </c>
      <c r="Q184" s="12" t="s">
        <v>4143</v>
      </c>
      <c r="R184" s="13">
        <f t="shared" si="33"/>
        <v>2.8</v>
      </c>
      <c r="S184" s="14">
        <v>190.66</v>
      </c>
      <c r="T184" s="48">
        <f t="shared" si="23"/>
        <v>190.66</v>
      </c>
    </row>
    <row r="185" spans="1:20" ht="84.95" customHeight="1">
      <c r="A185" s="16">
        <v>78778</v>
      </c>
      <c r="B185" s="15"/>
      <c r="C185" s="22">
        <v>9</v>
      </c>
      <c r="D185" s="12" t="s">
        <v>4385</v>
      </c>
      <c r="E185" s="12" t="s">
        <v>2476</v>
      </c>
      <c r="F185" s="12" t="s">
        <v>4386</v>
      </c>
      <c r="G185" s="12" t="s">
        <v>3844</v>
      </c>
      <c r="H185" s="12" t="s">
        <v>4059</v>
      </c>
      <c r="I185" s="12" t="s">
        <v>4141</v>
      </c>
      <c r="J185" s="16">
        <v>140</v>
      </c>
      <c r="K185" s="10">
        <v>200</v>
      </c>
      <c r="L185" s="13">
        <v>8.2040000000000006</v>
      </c>
      <c r="M185" s="10">
        <f t="shared" si="29"/>
        <v>22.222222222222221</v>
      </c>
      <c r="N185" s="10">
        <f t="shared" si="30"/>
        <v>22.222222222222221</v>
      </c>
      <c r="O185" s="10">
        <f t="shared" si="31"/>
        <v>140</v>
      </c>
      <c r="P185" s="13">
        <f t="shared" si="32"/>
        <v>8.5321600000000011</v>
      </c>
      <c r="Q185" s="12" t="s">
        <v>4143</v>
      </c>
      <c r="R185" s="13">
        <f t="shared" si="33"/>
        <v>2.8</v>
      </c>
      <c r="S185" s="14">
        <v>190.66</v>
      </c>
      <c r="T185" s="48">
        <f t="shared" si="23"/>
        <v>1715.94</v>
      </c>
    </row>
    <row r="186" spans="1:20" ht="84.95" customHeight="1">
      <c r="A186" s="16">
        <v>78349</v>
      </c>
      <c r="B186" s="15"/>
      <c r="C186" s="22">
        <v>10</v>
      </c>
      <c r="D186" s="12" t="s">
        <v>4387</v>
      </c>
      <c r="E186" s="12" t="s">
        <v>2476</v>
      </c>
      <c r="F186" s="12" t="s">
        <v>4388</v>
      </c>
      <c r="G186" s="12" t="s">
        <v>3844</v>
      </c>
      <c r="H186" s="12" t="s">
        <v>4059</v>
      </c>
      <c r="I186" s="12" t="s">
        <v>4141</v>
      </c>
      <c r="J186" s="16">
        <v>160</v>
      </c>
      <c r="K186" s="10">
        <v>230</v>
      </c>
      <c r="L186" s="13">
        <v>10.009600000000001</v>
      </c>
      <c r="M186" s="10">
        <f t="shared" si="29"/>
        <v>25.555555555555557</v>
      </c>
      <c r="N186" s="10">
        <f t="shared" si="30"/>
        <v>25.555555555555557</v>
      </c>
      <c r="O186" s="10">
        <f t="shared" si="31"/>
        <v>160</v>
      </c>
      <c r="P186" s="13">
        <f t="shared" si="32"/>
        <v>10.409984000000001</v>
      </c>
      <c r="Q186" s="12" t="s">
        <v>4143</v>
      </c>
      <c r="R186" s="13">
        <f t="shared" si="33"/>
        <v>3.68</v>
      </c>
      <c r="S186" s="14">
        <v>253.8</v>
      </c>
      <c r="T186" s="48">
        <f t="shared" si="23"/>
        <v>2538</v>
      </c>
    </row>
    <row r="187" spans="1:20" ht="84.95" customHeight="1">
      <c r="A187" s="16">
        <v>81980</v>
      </c>
      <c r="B187" s="15"/>
      <c r="C187" s="22">
        <v>1</v>
      </c>
      <c r="D187" s="12" t="s">
        <v>4390</v>
      </c>
      <c r="E187" s="12" t="s">
        <v>2476</v>
      </c>
      <c r="F187" s="12" t="s">
        <v>4391</v>
      </c>
      <c r="G187" s="12" t="s">
        <v>3844</v>
      </c>
      <c r="H187" s="12" t="s">
        <v>4059</v>
      </c>
      <c r="I187" s="12" t="s">
        <v>4389</v>
      </c>
      <c r="J187" s="16">
        <v>160</v>
      </c>
      <c r="K187" s="10">
        <v>235</v>
      </c>
      <c r="L187" s="13">
        <v>9.8135999999999992</v>
      </c>
      <c r="M187" s="10">
        <f t="shared" si="29"/>
        <v>26.111111111111111</v>
      </c>
      <c r="N187" s="10">
        <f t="shared" si="30"/>
        <v>26.111111111111111</v>
      </c>
      <c r="O187" s="10">
        <f t="shared" si="31"/>
        <v>160</v>
      </c>
      <c r="P187" s="13">
        <f t="shared" si="32"/>
        <v>10.206144</v>
      </c>
      <c r="Q187" s="12" t="s">
        <v>3861</v>
      </c>
      <c r="R187" s="13">
        <f t="shared" si="33"/>
        <v>3.76</v>
      </c>
      <c r="S187" s="14">
        <v>181.93</v>
      </c>
      <c r="T187" s="48">
        <f t="shared" si="23"/>
        <v>181.93</v>
      </c>
    </row>
    <row r="188" spans="1:20" ht="84.95" customHeight="1">
      <c r="A188" s="16">
        <v>81986</v>
      </c>
      <c r="B188" s="4"/>
      <c r="C188" s="22">
        <v>3</v>
      </c>
      <c r="D188" s="12" t="s">
        <v>4392</v>
      </c>
      <c r="E188" s="12" t="s">
        <v>2476</v>
      </c>
      <c r="F188" s="12" t="s">
        <v>4393</v>
      </c>
      <c r="G188" s="12" t="s">
        <v>3844</v>
      </c>
      <c r="H188" s="12" t="s">
        <v>4059</v>
      </c>
      <c r="I188" s="12" t="s">
        <v>4389</v>
      </c>
      <c r="J188" s="16">
        <v>160</v>
      </c>
      <c r="K188" s="10">
        <v>235</v>
      </c>
      <c r="L188" s="13">
        <v>9.8135999999999992</v>
      </c>
      <c r="M188" s="10">
        <f t="shared" si="29"/>
        <v>26.111111111111111</v>
      </c>
      <c r="N188" s="10">
        <f t="shared" si="30"/>
        <v>26.111111111111111</v>
      </c>
      <c r="O188" s="10">
        <f t="shared" si="31"/>
        <v>160</v>
      </c>
      <c r="P188" s="13">
        <f t="shared" si="32"/>
        <v>10.206144</v>
      </c>
      <c r="Q188" s="12" t="s">
        <v>3861</v>
      </c>
      <c r="R188" s="13">
        <f t="shared" si="33"/>
        <v>3.76</v>
      </c>
      <c r="S188" s="14">
        <v>181.93</v>
      </c>
      <c r="T188" s="48">
        <f t="shared" si="23"/>
        <v>545.79</v>
      </c>
    </row>
    <row r="189" spans="1:20" ht="84.95" customHeight="1">
      <c r="A189" s="16">
        <v>85835</v>
      </c>
      <c r="B189" s="4"/>
      <c r="C189" s="22">
        <v>2</v>
      </c>
      <c r="D189" s="12" t="s">
        <v>4394</v>
      </c>
      <c r="E189" s="12" t="s">
        <v>2476</v>
      </c>
      <c r="F189" s="12" t="s">
        <v>4395</v>
      </c>
      <c r="G189" s="12" t="s">
        <v>3969</v>
      </c>
      <c r="H189" s="12" t="s">
        <v>4059</v>
      </c>
      <c r="I189" s="12" t="s">
        <v>4396</v>
      </c>
      <c r="J189" s="10">
        <v>155</v>
      </c>
      <c r="K189" s="10">
        <v>230</v>
      </c>
      <c r="L189" s="13">
        <v>9.3759499999999996</v>
      </c>
      <c r="M189" s="10">
        <f t="shared" si="29"/>
        <v>25.555555555555557</v>
      </c>
      <c r="N189" s="10">
        <f t="shared" si="30"/>
        <v>25.555555555555557</v>
      </c>
      <c r="O189" s="10">
        <f t="shared" si="31"/>
        <v>155</v>
      </c>
      <c r="P189" s="13">
        <f t="shared" si="32"/>
        <v>9.7509879999999995</v>
      </c>
      <c r="Q189" s="12" t="s">
        <v>4397</v>
      </c>
      <c r="R189" s="13">
        <f t="shared" si="33"/>
        <v>3.5649999999999999</v>
      </c>
      <c r="S189" s="14">
        <v>135.48360655737704</v>
      </c>
      <c r="T189" s="48">
        <f t="shared" si="23"/>
        <v>270.96721311475409</v>
      </c>
    </row>
    <row r="190" spans="1:20" ht="84.95" customHeight="1">
      <c r="A190" s="16">
        <v>85837</v>
      </c>
      <c r="B190" s="15"/>
      <c r="C190" s="22">
        <v>6</v>
      </c>
      <c r="D190" s="12" t="s">
        <v>4398</v>
      </c>
      <c r="E190" s="12" t="s">
        <v>2476</v>
      </c>
      <c r="F190" s="12" t="s">
        <v>4399</v>
      </c>
      <c r="G190" s="12" t="s">
        <v>3990</v>
      </c>
      <c r="H190" s="12" t="s">
        <v>4059</v>
      </c>
      <c r="I190" s="12" t="s">
        <v>4396</v>
      </c>
      <c r="J190" s="10">
        <v>155</v>
      </c>
      <c r="K190" s="10">
        <v>230</v>
      </c>
      <c r="L190" s="13">
        <v>9.3759499999999996</v>
      </c>
      <c r="M190" s="10">
        <f t="shared" si="29"/>
        <v>25.555555555555557</v>
      </c>
      <c r="N190" s="10">
        <f t="shared" si="30"/>
        <v>25.555555555555557</v>
      </c>
      <c r="O190" s="10">
        <f t="shared" si="31"/>
        <v>155</v>
      </c>
      <c r="P190" s="13">
        <f t="shared" si="32"/>
        <v>9.7509879999999995</v>
      </c>
      <c r="Q190" s="12" t="s">
        <v>4397</v>
      </c>
      <c r="R190" s="13">
        <f t="shared" si="33"/>
        <v>3.5649999999999999</v>
      </c>
      <c r="S190" s="14">
        <v>135.48360655737704</v>
      </c>
      <c r="T190" s="48">
        <f t="shared" si="23"/>
        <v>812.90163934426232</v>
      </c>
    </row>
    <row r="191" spans="1:20" ht="84.95" customHeight="1">
      <c r="A191" s="16">
        <v>85838</v>
      </c>
      <c r="B191" s="4"/>
      <c r="C191" s="22">
        <v>11</v>
      </c>
      <c r="D191" s="12" t="s">
        <v>4400</v>
      </c>
      <c r="E191" s="12" t="s">
        <v>2476</v>
      </c>
      <c r="F191" s="12" t="s">
        <v>4401</v>
      </c>
      <c r="G191" s="12" t="s">
        <v>3990</v>
      </c>
      <c r="H191" s="12" t="s">
        <v>4059</v>
      </c>
      <c r="I191" s="12" t="s">
        <v>4396</v>
      </c>
      <c r="J191" s="10">
        <v>200</v>
      </c>
      <c r="K191" s="10">
        <v>290</v>
      </c>
      <c r="L191" s="13">
        <v>15.254</v>
      </c>
      <c r="M191" s="10">
        <f t="shared" si="29"/>
        <v>32.222222222222221</v>
      </c>
      <c r="N191" s="10">
        <f t="shared" si="30"/>
        <v>32.222222222222221</v>
      </c>
      <c r="O191" s="10">
        <f t="shared" si="31"/>
        <v>200</v>
      </c>
      <c r="P191" s="13">
        <f t="shared" si="32"/>
        <v>15.86416</v>
      </c>
      <c r="Q191" s="12" t="s">
        <v>4397</v>
      </c>
      <c r="R191" s="13">
        <f t="shared" si="33"/>
        <v>5.8</v>
      </c>
      <c r="S191" s="14">
        <v>219.67213114754099</v>
      </c>
      <c r="T191" s="48">
        <f t="shared" si="23"/>
        <v>2416.3934426229507</v>
      </c>
    </row>
    <row r="192" spans="1:20" ht="84.95" customHeight="1">
      <c r="A192" s="16">
        <v>85839</v>
      </c>
      <c r="B192" s="4"/>
      <c r="C192" s="22">
        <v>10</v>
      </c>
      <c r="D192" s="12" t="s">
        <v>4402</v>
      </c>
      <c r="E192" s="12" t="s">
        <v>2476</v>
      </c>
      <c r="F192" s="12" t="s">
        <v>4403</v>
      </c>
      <c r="G192" s="12" t="s">
        <v>4404</v>
      </c>
      <c r="H192" s="12" t="s">
        <v>4059</v>
      </c>
      <c r="I192" s="12" t="s">
        <v>4396</v>
      </c>
      <c r="J192" s="10">
        <v>155</v>
      </c>
      <c r="K192" s="10">
        <v>230</v>
      </c>
      <c r="L192" s="13">
        <v>9.3759499999999996</v>
      </c>
      <c r="M192" s="10">
        <f t="shared" si="29"/>
        <v>25.555555555555557</v>
      </c>
      <c r="N192" s="10">
        <f t="shared" si="30"/>
        <v>25.555555555555557</v>
      </c>
      <c r="O192" s="10">
        <f t="shared" si="31"/>
        <v>155</v>
      </c>
      <c r="P192" s="13">
        <f t="shared" si="32"/>
        <v>9.7509879999999995</v>
      </c>
      <c r="Q192" s="12" t="s">
        <v>4397</v>
      </c>
      <c r="R192" s="13">
        <f t="shared" si="33"/>
        <v>3.5649999999999999</v>
      </c>
      <c r="S192" s="14">
        <v>135.48360655737704</v>
      </c>
      <c r="T192" s="48">
        <f t="shared" si="23"/>
        <v>1354.8360655737704</v>
      </c>
    </row>
    <row r="193" spans="1:20" ht="84.95" customHeight="1">
      <c r="A193" s="16">
        <v>78460</v>
      </c>
      <c r="B193" s="4"/>
      <c r="C193" s="22">
        <v>5</v>
      </c>
      <c r="D193" s="12" t="s">
        <v>4405</v>
      </c>
      <c r="E193" s="12" t="s">
        <v>2476</v>
      </c>
      <c r="F193" s="12" t="s">
        <v>4406</v>
      </c>
      <c r="G193" s="12" t="s">
        <v>3844</v>
      </c>
      <c r="H193" s="12" t="s">
        <v>3845</v>
      </c>
      <c r="I193" s="12" t="s">
        <v>4407</v>
      </c>
      <c r="J193" s="10">
        <v>200</v>
      </c>
      <c r="K193" s="10">
        <v>290</v>
      </c>
      <c r="L193" s="13">
        <v>23.2</v>
      </c>
      <c r="M193" s="10">
        <f t="shared" si="29"/>
        <v>32.222222222222221</v>
      </c>
      <c r="N193" s="10">
        <f t="shared" si="30"/>
        <v>32.222222222222221</v>
      </c>
      <c r="O193" s="10">
        <f t="shared" si="31"/>
        <v>200</v>
      </c>
      <c r="P193" s="13">
        <f t="shared" si="32"/>
        <v>24.128</v>
      </c>
      <c r="Q193" s="12" t="s">
        <v>3853</v>
      </c>
      <c r="R193" s="13">
        <f t="shared" si="33"/>
        <v>5.8</v>
      </c>
      <c r="S193" s="14">
        <v>584.79999999999995</v>
      </c>
      <c r="T193" s="48">
        <f t="shared" si="23"/>
        <v>2924</v>
      </c>
    </row>
    <row r="194" spans="1:20" ht="84.95" customHeight="1">
      <c r="A194" s="16">
        <v>81156</v>
      </c>
      <c r="B194" s="4"/>
      <c r="C194" s="22">
        <v>3</v>
      </c>
      <c r="D194" s="12"/>
      <c r="E194" s="12" t="s">
        <v>2476</v>
      </c>
      <c r="F194" s="12" t="s">
        <v>4408</v>
      </c>
      <c r="G194" s="12" t="s">
        <v>3844</v>
      </c>
      <c r="H194" s="12" t="s">
        <v>4409</v>
      </c>
      <c r="I194" s="12" t="s">
        <v>4410</v>
      </c>
      <c r="J194" s="10">
        <v>170</v>
      </c>
      <c r="K194" s="10">
        <v>240</v>
      </c>
      <c r="L194" s="13">
        <v>11.3832</v>
      </c>
      <c r="M194" s="10">
        <f t="shared" si="29"/>
        <v>26.666666666666668</v>
      </c>
      <c r="N194" s="10">
        <f t="shared" si="30"/>
        <v>26.666666666666668</v>
      </c>
      <c r="O194" s="10">
        <f t="shared" si="31"/>
        <v>170</v>
      </c>
      <c r="P194" s="13">
        <f t="shared" si="32"/>
        <v>11.838528</v>
      </c>
      <c r="Q194" s="12" t="s">
        <v>4318</v>
      </c>
      <c r="R194" s="13">
        <f t="shared" si="33"/>
        <v>4.08</v>
      </c>
      <c r="S194" s="14">
        <v>995.90163934426232</v>
      </c>
      <c r="T194" s="48">
        <f t="shared" si="23"/>
        <v>2987.7049180327867</v>
      </c>
    </row>
    <row r="195" spans="1:20" ht="84.95" customHeight="1">
      <c r="A195" s="16">
        <v>76538</v>
      </c>
      <c r="B195" s="15"/>
      <c r="C195" s="22">
        <v>1</v>
      </c>
      <c r="D195" s="11" t="s">
        <v>4411</v>
      </c>
      <c r="E195" s="12" t="s">
        <v>2476</v>
      </c>
      <c r="F195" s="12" t="s">
        <v>4412</v>
      </c>
      <c r="G195" s="12" t="s">
        <v>3977</v>
      </c>
      <c r="H195" s="12" t="s">
        <v>4409</v>
      </c>
      <c r="I195" s="12" t="s">
        <v>3848</v>
      </c>
      <c r="J195" s="10">
        <v>200</v>
      </c>
      <c r="K195" s="12" t="s">
        <v>3947</v>
      </c>
      <c r="L195" s="13">
        <v>18</v>
      </c>
      <c r="M195" s="10">
        <v>18</v>
      </c>
      <c r="N195" s="10">
        <v>18</v>
      </c>
      <c r="O195" s="10">
        <v>200</v>
      </c>
      <c r="P195" s="13">
        <v>18.100000000000001</v>
      </c>
      <c r="Q195" s="12" t="s">
        <v>3847</v>
      </c>
      <c r="R195" s="13">
        <v>6</v>
      </c>
      <c r="S195" s="14">
        <v>1454.92</v>
      </c>
      <c r="T195" s="48">
        <f t="shared" ref="T195:T258" si="34">S195*C195</f>
        <v>1454.92</v>
      </c>
    </row>
    <row r="196" spans="1:20" ht="84.95" customHeight="1">
      <c r="A196" s="16">
        <v>81580</v>
      </c>
      <c r="B196" s="15"/>
      <c r="C196" s="22">
        <v>1</v>
      </c>
      <c r="D196" s="11" t="s">
        <v>4413</v>
      </c>
      <c r="E196" s="12" t="s">
        <v>2476</v>
      </c>
      <c r="F196" s="12" t="s">
        <v>4414</v>
      </c>
      <c r="G196" s="12" t="s">
        <v>3844</v>
      </c>
      <c r="H196" s="12" t="s">
        <v>4409</v>
      </c>
      <c r="I196" s="12" t="s">
        <v>3848</v>
      </c>
      <c r="J196" s="10">
        <v>200</v>
      </c>
      <c r="K196" s="12" t="s">
        <v>3947</v>
      </c>
      <c r="L196" s="13">
        <v>18</v>
      </c>
      <c r="M196" s="10">
        <v>18</v>
      </c>
      <c r="N196" s="10">
        <v>18</v>
      </c>
      <c r="O196" s="10">
        <v>200</v>
      </c>
      <c r="P196" s="13">
        <v>18.100000000000001</v>
      </c>
      <c r="Q196" s="12" t="s">
        <v>3847</v>
      </c>
      <c r="R196" s="13">
        <v>6</v>
      </c>
      <c r="S196" s="14">
        <v>1454.92</v>
      </c>
      <c r="T196" s="48">
        <f t="shared" si="34"/>
        <v>1454.92</v>
      </c>
    </row>
    <row r="197" spans="1:20" ht="84.95" customHeight="1">
      <c r="A197" s="16">
        <v>75248</v>
      </c>
      <c r="B197" s="4"/>
      <c r="C197" s="22">
        <v>2</v>
      </c>
      <c r="D197" s="10">
        <v>8022353752483</v>
      </c>
      <c r="E197" s="12" t="s">
        <v>2476</v>
      </c>
      <c r="F197" s="12" t="s">
        <v>4415</v>
      </c>
      <c r="G197" s="12" t="s">
        <v>4416</v>
      </c>
      <c r="H197" s="12" t="s">
        <v>4409</v>
      </c>
      <c r="I197" s="12" t="s">
        <v>4417</v>
      </c>
      <c r="J197" s="16">
        <v>170</v>
      </c>
      <c r="K197" s="16">
        <v>240</v>
      </c>
      <c r="L197" s="13">
        <v>11.4</v>
      </c>
      <c r="M197" s="10">
        <v>26.6666666666667</v>
      </c>
      <c r="N197" s="10">
        <v>26.6666666666667</v>
      </c>
      <c r="O197" s="10">
        <v>170</v>
      </c>
      <c r="P197" s="13">
        <v>11.856</v>
      </c>
      <c r="Q197" s="12" t="s">
        <v>4132</v>
      </c>
      <c r="R197" s="13">
        <f>(K197*J197)/10000</f>
        <v>4.08</v>
      </c>
      <c r="S197" s="14">
        <v>995.90000000000009</v>
      </c>
      <c r="T197" s="48">
        <f t="shared" si="34"/>
        <v>1991.8000000000002</v>
      </c>
    </row>
    <row r="198" spans="1:20" ht="84.95" customHeight="1">
      <c r="A198" s="16">
        <v>82640</v>
      </c>
      <c r="B198" s="10"/>
      <c r="C198" s="22">
        <v>3</v>
      </c>
      <c r="D198" s="10">
        <v>8022353826405</v>
      </c>
      <c r="E198" s="12" t="s">
        <v>2476</v>
      </c>
      <c r="F198" s="12" t="s">
        <v>4418</v>
      </c>
      <c r="G198" s="12" t="s">
        <v>4419</v>
      </c>
      <c r="H198" s="12" t="s">
        <v>4121</v>
      </c>
      <c r="I198" s="12" t="s">
        <v>4420</v>
      </c>
      <c r="J198" s="16">
        <v>170</v>
      </c>
      <c r="K198" s="16">
        <v>240</v>
      </c>
      <c r="L198" s="13">
        <v>16.399999999999999</v>
      </c>
      <c r="M198" s="10">
        <v>26.6666666666667</v>
      </c>
      <c r="N198" s="10">
        <v>26.6666666666667</v>
      </c>
      <c r="O198" s="10">
        <v>170</v>
      </c>
      <c r="P198" s="13">
        <v>17.056000000000001</v>
      </c>
      <c r="Q198" s="12" t="s">
        <v>3896</v>
      </c>
      <c r="R198" s="13">
        <f>(K198*J198)/10000</f>
        <v>4.08</v>
      </c>
      <c r="S198" s="18">
        <v>770</v>
      </c>
      <c r="T198" s="48">
        <f t="shared" si="34"/>
        <v>2310</v>
      </c>
    </row>
    <row r="199" spans="1:20" ht="84.95" customHeight="1">
      <c r="A199" s="16">
        <v>82641</v>
      </c>
      <c r="B199" s="10"/>
      <c r="C199" s="22">
        <v>2</v>
      </c>
      <c r="D199" s="10">
        <v>8022353826412</v>
      </c>
      <c r="E199" s="12" t="s">
        <v>2476</v>
      </c>
      <c r="F199" s="12" t="s">
        <v>4421</v>
      </c>
      <c r="G199" s="12" t="s">
        <v>4419</v>
      </c>
      <c r="H199" s="12" t="s">
        <v>4121</v>
      </c>
      <c r="I199" s="12" t="s">
        <v>4420</v>
      </c>
      <c r="J199" s="16">
        <v>200</v>
      </c>
      <c r="K199" s="16">
        <v>300</v>
      </c>
      <c r="L199" s="13">
        <v>24.1</v>
      </c>
      <c r="M199" s="10">
        <v>33.3333333333333</v>
      </c>
      <c r="N199" s="10">
        <v>33.3333333333333</v>
      </c>
      <c r="O199" s="10">
        <v>200</v>
      </c>
      <c r="P199" s="13">
        <v>25.064</v>
      </c>
      <c r="Q199" s="12" t="s">
        <v>3896</v>
      </c>
      <c r="R199" s="13">
        <f>(K199*J199)/10000</f>
        <v>6</v>
      </c>
      <c r="S199" s="18">
        <v>1123</v>
      </c>
      <c r="T199" s="48">
        <f t="shared" si="34"/>
        <v>2246</v>
      </c>
    </row>
    <row r="200" spans="1:20" ht="84.95" customHeight="1">
      <c r="A200" s="16">
        <v>84933</v>
      </c>
      <c r="B200" s="4"/>
      <c r="C200" s="22">
        <v>1</v>
      </c>
      <c r="D200" s="12" t="s">
        <v>4422</v>
      </c>
      <c r="E200" s="12" t="s">
        <v>2476</v>
      </c>
      <c r="F200" s="12" t="s">
        <v>4423</v>
      </c>
      <c r="G200" s="12" t="s">
        <v>4140</v>
      </c>
      <c r="H200" s="12" t="s">
        <v>3960</v>
      </c>
      <c r="I200" s="12" t="s">
        <v>3903</v>
      </c>
      <c r="J200" s="10">
        <v>200</v>
      </c>
      <c r="K200" s="12" t="s">
        <v>3947</v>
      </c>
      <c r="L200" s="13">
        <v>24</v>
      </c>
      <c r="M200" s="10">
        <v>18</v>
      </c>
      <c r="N200" s="10">
        <v>18</v>
      </c>
      <c r="O200" s="10">
        <v>200</v>
      </c>
      <c r="P200" s="13">
        <v>24.1</v>
      </c>
      <c r="Q200" s="12" t="s">
        <v>3853</v>
      </c>
      <c r="R200" s="13">
        <v>6</v>
      </c>
      <c r="S200" s="18">
        <v>1123</v>
      </c>
      <c r="T200" s="48">
        <f t="shared" si="34"/>
        <v>1123</v>
      </c>
    </row>
    <row r="201" spans="1:20" ht="84.95" customHeight="1">
      <c r="A201" s="16">
        <v>81831</v>
      </c>
      <c r="B201" s="10"/>
      <c r="C201" s="22">
        <v>1</v>
      </c>
      <c r="D201" s="10">
        <v>8022353818318</v>
      </c>
      <c r="E201" s="12" t="s">
        <v>2476</v>
      </c>
      <c r="F201" s="12" t="s">
        <v>4425</v>
      </c>
      <c r="G201" s="12" t="s">
        <v>3844</v>
      </c>
      <c r="H201" s="12" t="s">
        <v>4316</v>
      </c>
      <c r="I201" s="12" t="s">
        <v>4424</v>
      </c>
      <c r="J201" s="16">
        <v>158</v>
      </c>
      <c r="K201" s="16">
        <v>240</v>
      </c>
      <c r="L201" s="13">
        <v>6.6</v>
      </c>
      <c r="M201" s="10">
        <v>26.6666666666667</v>
      </c>
      <c r="N201" s="10">
        <v>26.6666666666667</v>
      </c>
      <c r="O201" s="10">
        <v>158</v>
      </c>
      <c r="P201" s="13">
        <v>6.8639999999999999</v>
      </c>
      <c r="Q201" s="12" t="s">
        <v>4132</v>
      </c>
      <c r="R201" s="13">
        <f>(K201*J201)/10000</f>
        <v>3.7919999999999998</v>
      </c>
      <c r="S201" s="18">
        <v>1198</v>
      </c>
      <c r="T201" s="48">
        <f t="shared" si="34"/>
        <v>1198</v>
      </c>
    </row>
    <row r="202" spans="1:20" ht="84.95" customHeight="1">
      <c r="A202" s="16">
        <v>81837</v>
      </c>
      <c r="B202" s="10"/>
      <c r="C202" s="22">
        <v>1</v>
      </c>
      <c r="D202" s="10">
        <v>8022353818370</v>
      </c>
      <c r="E202" s="12" t="s">
        <v>2476</v>
      </c>
      <c r="F202" s="12" t="s">
        <v>4426</v>
      </c>
      <c r="G202" s="12" t="s">
        <v>3844</v>
      </c>
      <c r="H202" s="12" t="s">
        <v>4316</v>
      </c>
      <c r="I202" s="12" t="s">
        <v>4424</v>
      </c>
      <c r="J202" s="16">
        <v>200</v>
      </c>
      <c r="K202" s="16">
        <v>300</v>
      </c>
      <c r="L202" s="13">
        <v>10.4</v>
      </c>
      <c r="M202" s="10">
        <v>33.3333333333333</v>
      </c>
      <c r="N202" s="10">
        <v>33.3333333333333</v>
      </c>
      <c r="O202" s="10">
        <v>200</v>
      </c>
      <c r="P202" s="13">
        <v>10.816000000000001</v>
      </c>
      <c r="Q202" s="12" t="s">
        <v>4132</v>
      </c>
      <c r="R202" s="13">
        <f>(K202*J202)/10000</f>
        <v>6</v>
      </c>
      <c r="S202" s="18">
        <v>1890.0000000000002</v>
      </c>
      <c r="T202" s="48">
        <f t="shared" si="34"/>
        <v>1890.0000000000002</v>
      </c>
    </row>
    <row r="203" spans="1:20" ht="84.95" customHeight="1">
      <c r="A203" s="16">
        <v>81839</v>
      </c>
      <c r="B203" s="4"/>
      <c r="C203" s="22">
        <v>4</v>
      </c>
      <c r="D203" s="10">
        <v>8022353818394</v>
      </c>
      <c r="E203" s="12" t="s">
        <v>2476</v>
      </c>
      <c r="F203" s="12" t="s">
        <v>4427</v>
      </c>
      <c r="G203" s="12" t="s">
        <v>3844</v>
      </c>
      <c r="H203" s="12" t="s">
        <v>4316</v>
      </c>
      <c r="I203" s="12" t="s">
        <v>4428</v>
      </c>
      <c r="J203" s="16">
        <v>158</v>
      </c>
      <c r="K203" s="16">
        <v>240</v>
      </c>
      <c r="L203" s="13">
        <v>6.6</v>
      </c>
      <c r="M203" s="10">
        <v>26.6666666666667</v>
      </c>
      <c r="N203" s="10">
        <v>26.6666666666667</v>
      </c>
      <c r="O203" s="10">
        <v>158</v>
      </c>
      <c r="P203" s="13">
        <v>6.8639999999999999</v>
      </c>
      <c r="Q203" s="12" t="s">
        <v>4132</v>
      </c>
      <c r="R203" s="13">
        <f>(K203*J203)/10000</f>
        <v>3.7919999999999998</v>
      </c>
      <c r="S203" s="18">
        <v>1198</v>
      </c>
      <c r="T203" s="48">
        <f t="shared" si="34"/>
        <v>4792</v>
      </c>
    </row>
    <row r="204" spans="1:20" ht="84.95" customHeight="1">
      <c r="A204" s="16">
        <v>81823</v>
      </c>
      <c r="B204" s="10"/>
      <c r="C204" s="22">
        <v>1</v>
      </c>
      <c r="D204" s="12"/>
      <c r="E204" s="12" t="s">
        <v>2476</v>
      </c>
      <c r="F204" s="12" t="s">
        <v>4429</v>
      </c>
      <c r="G204" s="12" t="s">
        <v>4430</v>
      </c>
      <c r="H204" s="12" t="s">
        <v>4431</v>
      </c>
      <c r="I204" s="12" t="s">
        <v>4432</v>
      </c>
      <c r="J204" s="10">
        <v>210</v>
      </c>
      <c r="K204" s="10">
        <v>210</v>
      </c>
      <c r="L204" s="13">
        <v>5.6889000000000003</v>
      </c>
      <c r="M204" s="10">
        <f>K204/9</f>
        <v>23.333333333333332</v>
      </c>
      <c r="N204" s="10">
        <f>K204/9</f>
        <v>23.333333333333332</v>
      </c>
      <c r="O204" s="10">
        <f>J204</f>
        <v>210</v>
      </c>
      <c r="P204" s="13">
        <f>L204*1.04</f>
        <v>5.9164560000000002</v>
      </c>
      <c r="Q204" s="12" t="s">
        <v>4433</v>
      </c>
      <c r="R204" s="13">
        <f t="shared" ref="R204:R209" si="35">(K204*J204)/10000</f>
        <v>4.41</v>
      </c>
      <c r="S204" s="18">
        <v>1360.0781680327868</v>
      </c>
      <c r="T204" s="48">
        <f t="shared" si="34"/>
        <v>1360.0781680327868</v>
      </c>
    </row>
    <row r="205" spans="1:20" ht="84.95" customHeight="1">
      <c r="A205" s="16">
        <v>81826</v>
      </c>
      <c r="B205" s="10"/>
      <c r="C205" s="22">
        <v>2</v>
      </c>
      <c r="D205" s="10">
        <v>8022353818264</v>
      </c>
      <c r="E205" s="12" t="s">
        <v>2476</v>
      </c>
      <c r="F205" s="12" t="s">
        <v>4434</v>
      </c>
      <c r="G205" s="12" t="s">
        <v>3844</v>
      </c>
      <c r="H205" s="12" t="s">
        <v>4316</v>
      </c>
      <c r="I205" s="12" t="s">
        <v>4428</v>
      </c>
      <c r="J205" s="16">
        <v>200</v>
      </c>
      <c r="K205" s="16">
        <v>300</v>
      </c>
      <c r="L205" s="13">
        <v>10.4</v>
      </c>
      <c r="M205" s="10">
        <v>33.3333333333333</v>
      </c>
      <c r="N205" s="10">
        <v>33.3333333333333</v>
      </c>
      <c r="O205" s="10">
        <v>200</v>
      </c>
      <c r="P205" s="13">
        <v>10.816000000000001</v>
      </c>
      <c r="Q205" s="12" t="s">
        <v>4132</v>
      </c>
      <c r="R205" s="13">
        <f t="shared" si="35"/>
        <v>6</v>
      </c>
      <c r="S205" s="18">
        <v>1890.0000000000002</v>
      </c>
      <c r="T205" s="48">
        <f t="shared" si="34"/>
        <v>3780.0000000000005</v>
      </c>
    </row>
    <row r="206" spans="1:20" ht="84.95" customHeight="1">
      <c r="A206" s="16">
        <v>81149</v>
      </c>
      <c r="B206" s="15"/>
      <c r="C206" s="22">
        <v>3</v>
      </c>
      <c r="D206" s="10">
        <v>8022353811494</v>
      </c>
      <c r="E206" s="12" t="s">
        <v>2476</v>
      </c>
      <c r="F206" s="12" t="s">
        <v>4435</v>
      </c>
      <c r="G206" s="12" t="s">
        <v>4436</v>
      </c>
      <c r="H206" s="12" t="s">
        <v>4437</v>
      </c>
      <c r="I206" s="12" t="s">
        <v>3950</v>
      </c>
      <c r="J206" s="16">
        <v>160</v>
      </c>
      <c r="K206" s="16">
        <v>240</v>
      </c>
      <c r="L206" s="13">
        <v>10.199999999999999</v>
      </c>
      <c r="M206" s="10">
        <v>26.6666666666667</v>
      </c>
      <c r="N206" s="10">
        <v>26.6666666666667</v>
      </c>
      <c r="O206" s="10">
        <v>160</v>
      </c>
      <c r="P206" s="13">
        <v>10.608000000000001</v>
      </c>
      <c r="Q206" s="12" t="s">
        <v>4132</v>
      </c>
      <c r="R206" s="13">
        <f t="shared" si="35"/>
        <v>3.84</v>
      </c>
      <c r="S206" s="14">
        <v>1020.4918032786885</v>
      </c>
      <c r="T206" s="48">
        <f t="shared" si="34"/>
        <v>3061.4754098360654</v>
      </c>
    </row>
    <row r="207" spans="1:20" ht="84.95" customHeight="1">
      <c r="A207" s="16">
        <v>81141</v>
      </c>
      <c r="B207" s="15"/>
      <c r="C207" s="22">
        <v>1</v>
      </c>
      <c r="D207" s="10">
        <v>8022353811418</v>
      </c>
      <c r="E207" s="12" t="s">
        <v>2476</v>
      </c>
      <c r="F207" s="12" t="s">
        <v>4438</v>
      </c>
      <c r="G207" s="12" t="s">
        <v>4439</v>
      </c>
      <c r="H207" s="12" t="s">
        <v>4437</v>
      </c>
      <c r="I207" s="12" t="s">
        <v>3950</v>
      </c>
      <c r="J207" s="16">
        <v>160</v>
      </c>
      <c r="K207" s="16">
        <v>240</v>
      </c>
      <c r="L207" s="13">
        <v>10.199999999999999</v>
      </c>
      <c r="M207" s="10">
        <v>26.6666666666667</v>
      </c>
      <c r="N207" s="10">
        <v>26.6666666666667</v>
      </c>
      <c r="O207" s="10">
        <v>160</v>
      </c>
      <c r="P207" s="13">
        <v>10.608000000000001</v>
      </c>
      <c r="Q207" s="12" t="s">
        <v>4132</v>
      </c>
      <c r="R207" s="13">
        <f t="shared" si="35"/>
        <v>3.84</v>
      </c>
      <c r="S207" s="14">
        <v>1020.4918032786885</v>
      </c>
      <c r="T207" s="48">
        <f t="shared" si="34"/>
        <v>1020.4918032786885</v>
      </c>
    </row>
    <row r="208" spans="1:20" ht="84.95" customHeight="1">
      <c r="A208" s="16">
        <v>81148</v>
      </c>
      <c r="B208" s="15"/>
      <c r="C208" s="22">
        <v>1</v>
      </c>
      <c r="D208" s="10">
        <v>8022353811487</v>
      </c>
      <c r="E208" s="12" t="s">
        <v>2476</v>
      </c>
      <c r="F208" s="12" t="s">
        <v>4440</v>
      </c>
      <c r="G208" s="12" t="s">
        <v>4441</v>
      </c>
      <c r="H208" s="12" t="s">
        <v>4437</v>
      </c>
      <c r="I208" s="12" t="s">
        <v>3950</v>
      </c>
      <c r="J208" s="16">
        <v>160</v>
      </c>
      <c r="K208" s="16">
        <v>240</v>
      </c>
      <c r="L208" s="13">
        <v>10.199999999999999</v>
      </c>
      <c r="M208" s="10">
        <v>26.6666666666667</v>
      </c>
      <c r="N208" s="10">
        <v>26.6666666666667</v>
      </c>
      <c r="O208" s="10">
        <v>160</v>
      </c>
      <c r="P208" s="13">
        <v>10.608000000000001</v>
      </c>
      <c r="Q208" s="12" t="s">
        <v>4132</v>
      </c>
      <c r="R208" s="13">
        <f t="shared" si="35"/>
        <v>3.84</v>
      </c>
      <c r="S208" s="14">
        <v>1020.4918032786885</v>
      </c>
      <c r="T208" s="48">
        <f t="shared" si="34"/>
        <v>1020.4918032786885</v>
      </c>
    </row>
    <row r="209" spans="1:20" ht="84.95" customHeight="1">
      <c r="A209" s="16">
        <v>81398</v>
      </c>
      <c r="B209" s="15"/>
      <c r="C209" s="22">
        <v>1</v>
      </c>
      <c r="D209" s="10">
        <v>8022353813986</v>
      </c>
      <c r="E209" s="12" t="s">
        <v>2476</v>
      </c>
      <c r="F209" s="12" t="s">
        <v>4442</v>
      </c>
      <c r="G209" s="12" t="s">
        <v>4441</v>
      </c>
      <c r="H209" s="12" t="s">
        <v>4437</v>
      </c>
      <c r="I209" s="12" t="s">
        <v>3950</v>
      </c>
      <c r="J209" s="16">
        <v>200</v>
      </c>
      <c r="K209" s="16">
        <v>300</v>
      </c>
      <c r="L209" s="13">
        <v>15.3</v>
      </c>
      <c r="M209" s="10">
        <v>33.3333333333333</v>
      </c>
      <c r="N209" s="10">
        <v>33.3333333333333</v>
      </c>
      <c r="O209" s="10">
        <v>200</v>
      </c>
      <c r="P209" s="13">
        <v>15.912000000000001</v>
      </c>
      <c r="Q209" s="12" t="s">
        <v>4132</v>
      </c>
      <c r="R209" s="13">
        <f t="shared" si="35"/>
        <v>6</v>
      </c>
      <c r="S209" s="14">
        <v>1583.6065573770493</v>
      </c>
      <c r="T209" s="48">
        <f t="shared" si="34"/>
        <v>1583.6065573770493</v>
      </c>
    </row>
    <row r="210" spans="1:20" ht="84.95" customHeight="1">
      <c r="A210" s="16">
        <v>81146</v>
      </c>
      <c r="B210" s="15"/>
      <c r="C210" s="22">
        <v>4</v>
      </c>
      <c r="D210" s="11" t="s">
        <v>4443</v>
      </c>
      <c r="E210" s="12" t="s">
        <v>2476</v>
      </c>
      <c r="F210" s="12" t="s">
        <v>4444</v>
      </c>
      <c r="G210" s="12" t="s">
        <v>3844</v>
      </c>
      <c r="H210" s="12" t="s">
        <v>4437</v>
      </c>
      <c r="I210" s="12" t="s">
        <v>3848</v>
      </c>
      <c r="J210" s="10">
        <v>160</v>
      </c>
      <c r="K210" s="12" t="s">
        <v>3852</v>
      </c>
      <c r="L210" s="13">
        <v>9.6</v>
      </c>
      <c r="M210" s="10">
        <v>15</v>
      </c>
      <c r="N210" s="10">
        <v>15</v>
      </c>
      <c r="O210" s="10">
        <v>160</v>
      </c>
      <c r="P210" s="13">
        <v>9.6999999999999993</v>
      </c>
      <c r="Q210" s="12" t="s">
        <v>3847</v>
      </c>
      <c r="R210" s="13">
        <v>3.84</v>
      </c>
      <c r="S210" s="14">
        <v>1020.4918032786885</v>
      </c>
      <c r="T210" s="48">
        <f t="shared" si="34"/>
        <v>4081.967213114754</v>
      </c>
    </row>
    <row r="211" spans="1:20" ht="84.95" customHeight="1">
      <c r="A211" s="16">
        <v>81155</v>
      </c>
      <c r="B211" s="15"/>
      <c r="C211" s="22">
        <v>2</v>
      </c>
      <c r="D211" s="11" t="s">
        <v>4445</v>
      </c>
      <c r="E211" s="12" t="s">
        <v>2476</v>
      </c>
      <c r="F211" s="12" t="s">
        <v>4446</v>
      </c>
      <c r="G211" s="12" t="s">
        <v>3844</v>
      </c>
      <c r="H211" s="12" t="s">
        <v>4437</v>
      </c>
      <c r="I211" s="12" t="s">
        <v>3966</v>
      </c>
      <c r="J211" s="10">
        <v>170</v>
      </c>
      <c r="K211" s="12" t="s">
        <v>4447</v>
      </c>
      <c r="L211" s="13">
        <v>9.1880000000000006</v>
      </c>
      <c r="M211" s="10">
        <v>15</v>
      </c>
      <c r="N211" s="10">
        <v>15</v>
      </c>
      <c r="O211" s="10">
        <v>170</v>
      </c>
      <c r="P211" s="13">
        <v>9.2880000000000003</v>
      </c>
      <c r="Q211" s="12" t="s">
        <v>3847</v>
      </c>
      <c r="R211" s="13">
        <v>3.9950000000000001</v>
      </c>
      <c r="S211" s="14">
        <v>1220</v>
      </c>
      <c r="T211" s="48">
        <f t="shared" si="34"/>
        <v>2440</v>
      </c>
    </row>
    <row r="212" spans="1:20" ht="84.95" customHeight="1">
      <c r="A212" s="16">
        <v>81380</v>
      </c>
      <c r="B212" s="15"/>
      <c r="C212" s="22">
        <v>4</v>
      </c>
      <c r="D212" s="11" t="s">
        <v>4448</v>
      </c>
      <c r="E212" s="12" t="s">
        <v>2476</v>
      </c>
      <c r="F212" s="12" t="s">
        <v>4449</v>
      </c>
      <c r="G212" s="12" t="s">
        <v>3844</v>
      </c>
      <c r="H212" s="12" t="s">
        <v>4437</v>
      </c>
      <c r="I212" s="12" t="s">
        <v>3966</v>
      </c>
      <c r="J212" s="10">
        <v>210</v>
      </c>
      <c r="K212" s="12" t="s">
        <v>4450</v>
      </c>
      <c r="L212" s="13">
        <v>13.765000000000001</v>
      </c>
      <c r="M212" s="10">
        <v>18</v>
      </c>
      <c r="N212" s="10">
        <v>18</v>
      </c>
      <c r="O212" s="10">
        <v>210</v>
      </c>
      <c r="P212" s="13">
        <v>13.865</v>
      </c>
      <c r="Q212" s="12" t="s">
        <v>3847</v>
      </c>
      <c r="R212" s="13">
        <v>5.9850000000000003</v>
      </c>
      <c r="S212" s="14">
        <v>1770</v>
      </c>
      <c r="T212" s="48">
        <f t="shared" si="34"/>
        <v>7080</v>
      </c>
    </row>
    <row r="213" spans="1:20" ht="84.95" customHeight="1">
      <c r="A213" s="16">
        <v>81378</v>
      </c>
      <c r="B213" s="15"/>
      <c r="C213" s="22">
        <v>1</v>
      </c>
      <c r="D213" s="11" t="s">
        <v>4451</v>
      </c>
      <c r="E213" s="12" t="s">
        <v>2476</v>
      </c>
      <c r="F213" s="12" t="s">
        <v>4452</v>
      </c>
      <c r="G213" s="12" t="s">
        <v>3844</v>
      </c>
      <c r="H213" s="12" t="s">
        <v>4437</v>
      </c>
      <c r="I213" s="12" t="s">
        <v>3966</v>
      </c>
      <c r="J213" s="10">
        <v>170</v>
      </c>
      <c r="K213" s="12" t="s">
        <v>4447</v>
      </c>
      <c r="L213" s="13">
        <v>9.1880000000000006</v>
      </c>
      <c r="M213" s="10">
        <v>15</v>
      </c>
      <c r="N213" s="10">
        <v>15</v>
      </c>
      <c r="O213" s="10">
        <v>170</v>
      </c>
      <c r="P213" s="13">
        <v>9.2880000000000003</v>
      </c>
      <c r="Q213" s="12" t="s">
        <v>3847</v>
      </c>
      <c r="R213" s="13">
        <v>3.9950000000000001</v>
      </c>
      <c r="S213" s="14">
        <v>1220</v>
      </c>
      <c r="T213" s="48">
        <f t="shared" si="34"/>
        <v>1220</v>
      </c>
    </row>
    <row r="214" spans="1:20" ht="84.95" customHeight="1">
      <c r="A214" s="16">
        <v>81142</v>
      </c>
      <c r="B214" s="15"/>
      <c r="C214" s="22">
        <v>1</v>
      </c>
      <c r="D214" s="11" t="s">
        <v>4453</v>
      </c>
      <c r="E214" s="12" t="s">
        <v>2476</v>
      </c>
      <c r="F214" s="12" t="s">
        <v>4454</v>
      </c>
      <c r="G214" s="12" t="s">
        <v>3844</v>
      </c>
      <c r="H214" s="12" t="s">
        <v>4437</v>
      </c>
      <c r="I214" s="12" t="s">
        <v>3966</v>
      </c>
      <c r="J214" s="10">
        <v>170</v>
      </c>
      <c r="K214" s="12" t="s">
        <v>4447</v>
      </c>
      <c r="L214" s="13">
        <v>9.1880000000000006</v>
      </c>
      <c r="M214" s="10">
        <v>15</v>
      </c>
      <c r="N214" s="10">
        <v>15</v>
      </c>
      <c r="O214" s="10">
        <v>170</v>
      </c>
      <c r="P214" s="13">
        <v>9.2880000000000003</v>
      </c>
      <c r="Q214" s="12" t="s">
        <v>3847</v>
      </c>
      <c r="R214" s="13">
        <v>3.9950000000000001</v>
      </c>
      <c r="S214" s="14">
        <v>1220</v>
      </c>
      <c r="T214" s="48">
        <f t="shared" si="34"/>
        <v>1220</v>
      </c>
    </row>
    <row r="215" spans="1:20" ht="84.95" customHeight="1">
      <c r="A215" s="16">
        <v>81382</v>
      </c>
      <c r="B215" s="15"/>
      <c r="C215" s="22">
        <v>1</v>
      </c>
      <c r="D215" s="11" t="s">
        <v>4455</v>
      </c>
      <c r="E215" s="12" t="s">
        <v>2476</v>
      </c>
      <c r="F215" s="12" t="s">
        <v>4456</v>
      </c>
      <c r="G215" s="12" t="s">
        <v>3844</v>
      </c>
      <c r="H215" s="12" t="s">
        <v>4437</v>
      </c>
      <c r="I215" s="12" t="s">
        <v>3966</v>
      </c>
      <c r="J215" s="10">
        <v>210</v>
      </c>
      <c r="K215" s="12" t="s">
        <v>4450</v>
      </c>
      <c r="L215" s="13">
        <v>13.765000000000001</v>
      </c>
      <c r="M215" s="10">
        <v>18</v>
      </c>
      <c r="N215" s="10">
        <v>18</v>
      </c>
      <c r="O215" s="10">
        <v>210</v>
      </c>
      <c r="P215" s="13">
        <v>13.865</v>
      </c>
      <c r="Q215" s="12" t="s">
        <v>3847</v>
      </c>
      <c r="R215" s="13">
        <v>5.9850000000000003</v>
      </c>
      <c r="S215" s="14">
        <v>1770</v>
      </c>
      <c r="T215" s="48">
        <f t="shared" si="34"/>
        <v>1770</v>
      </c>
    </row>
    <row r="216" spans="1:20" ht="84.95" customHeight="1">
      <c r="A216" s="16">
        <v>81389</v>
      </c>
      <c r="B216" s="4"/>
      <c r="C216" s="22">
        <v>1</v>
      </c>
      <c r="D216" s="11" t="s">
        <v>4457</v>
      </c>
      <c r="E216" s="12" t="s">
        <v>2476</v>
      </c>
      <c r="F216" s="12" t="s">
        <v>4458</v>
      </c>
      <c r="G216" s="12" t="s">
        <v>3969</v>
      </c>
      <c r="H216" s="12" t="s">
        <v>3960</v>
      </c>
      <c r="I216" s="12" t="s">
        <v>4459</v>
      </c>
      <c r="J216" s="10">
        <v>170</v>
      </c>
      <c r="K216" s="12" t="s">
        <v>3852</v>
      </c>
      <c r="L216" s="13">
        <v>14.28</v>
      </c>
      <c r="M216" s="10">
        <v>15</v>
      </c>
      <c r="N216" s="10">
        <v>15</v>
      </c>
      <c r="O216" s="10">
        <v>170</v>
      </c>
      <c r="P216" s="13">
        <v>14.38</v>
      </c>
      <c r="Q216" s="12" t="s">
        <v>3853</v>
      </c>
      <c r="R216" s="13">
        <v>4.08</v>
      </c>
      <c r="S216" s="14">
        <v>1840.0000000000002</v>
      </c>
      <c r="T216" s="48">
        <f t="shared" si="34"/>
        <v>1840.0000000000002</v>
      </c>
    </row>
    <row r="217" spans="1:20" ht="84.95" customHeight="1">
      <c r="A217" s="16">
        <v>81145</v>
      </c>
      <c r="B217" s="15"/>
      <c r="C217" s="22">
        <v>2</v>
      </c>
      <c r="D217" s="11" t="s">
        <v>4460</v>
      </c>
      <c r="E217" s="12" t="s">
        <v>2476</v>
      </c>
      <c r="F217" s="12" t="s">
        <v>4461</v>
      </c>
      <c r="G217" s="12" t="s">
        <v>3844</v>
      </c>
      <c r="H217" s="12" t="s">
        <v>3960</v>
      </c>
      <c r="I217" s="12" t="s">
        <v>3848</v>
      </c>
      <c r="J217" s="10">
        <v>160</v>
      </c>
      <c r="K217" s="12" t="s">
        <v>3852</v>
      </c>
      <c r="L217" s="13">
        <v>11.52</v>
      </c>
      <c r="M217" s="10">
        <v>15</v>
      </c>
      <c r="N217" s="10">
        <v>15</v>
      </c>
      <c r="O217" s="10">
        <v>160</v>
      </c>
      <c r="P217" s="13">
        <v>11.62</v>
      </c>
      <c r="Q217" s="12" t="s">
        <v>3847</v>
      </c>
      <c r="R217" s="13">
        <v>3.84</v>
      </c>
      <c r="S217" s="14">
        <v>1160</v>
      </c>
      <c r="T217" s="48">
        <f t="shared" si="34"/>
        <v>2320</v>
      </c>
    </row>
    <row r="218" spans="1:20" ht="84.95" customHeight="1">
      <c r="A218" s="16">
        <v>81150</v>
      </c>
      <c r="B218" s="4"/>
      <c r="C218" s="22">
        <v>3</v>
      </c>
      <c r="D218" s="12" t="s">
        <v>4462</v>
      </c>
      <c r="E218" s="12" t="s">
        <v>2476</v>
      </c>
      <c r="F218" s="12" t="s">
        <v>4463</v>
      </c>
      <c r="G218" s="12" t="s">
        <v>3844</v>
      </c>
      <c r="H218" s="12" t="s">
        <v>4464</v>
      </c>
      <c r="I218" s="12" t="s">
        <v>4465</v>
      </c>
      <c r="J218" s="16">
        <v>155</v>
      </c>
      <c r="K218" s="10">
        <v>235</v>
      </c>
      <c r="L218" s="13">
        <v>7.1393000000000004</v>
      </c>
      <c r="M218" s="10">
        <f>K218/9</f>
        <v>26.111111111111111</v>
      </c>
      <c r="N218" s="10">
        <f>K218/9</f>
        <v>26.111111111111111</v>
      </c>
      <c r="O218" s="10">
        <f>J218</f>
        <v>155</v>
      </c>
      <c r="P218" s="13">
        <f>L218*1.04</f>
        <v>7.4248720000000006</v>
      </c>
      <c r="Q218" s="12" t="s">
        <v>4132</v>
      </c>
      <c r="R218" s="13">
        <f>(K218*J218)/10000</f>
        <v>3.6425000000000001</v>
      </c>
      <c r="S218" s="14">
        <v>853.63</v>
      </c>
      <c r="T218" s="48">
        <f t="shared" si="34"/>
        <v>2560.89</v>
      </c>
    </row>
    <row r="219" spans="1:20" ht="84.95" customHeight="1">
      <c r="A219" s="16">
        <v>81143</v>
      </c>
      <c r="B219" s="15"/>
      <c r="C219" s="22">
        <v>5</v>
      </c>
      <c r="D219" s="12" t="s">
        <v>4466</v>
      </c>
      <c r="E219" s="12" t="s">
        <v>2476</v>
      </c>
      <c r="F219" s="12" t="s">
        <v>4467</v>
      </c>
      <c r="G219" s="12" t="s">
        <v>3844</v>
      </c>
      <c r="H219" s="12" t="s">
        <v>4464</v>
      </c>
      <c r="I219" s="12" t="s">
        <v>4465</v>
      </c>
      <c r="J219" s="16">
        <v>155</v>
      </c>
      <c r="K219" s="10">
        <v>235</v>
      </c>
      <c r="L219" s="13">
        <v>7.1393000000000004</v>
      </c>
      <c r="M219" s="10">
        <f>K219/9</f>
        <v>26.111111111111111</v>
      </c>
      <c r="N219" s="10">
        <f>K219/9</f>
        <v>26.111111111111111</v>
      </c>
      <c r="O219" s="10">
        <f>J219</f>
        <v>155</v>
      </c>
      <c r="P219" s="13">
        <f>L219*1.04</f>
        <v>7.4248720000000006</v>
      </c>
      <c r="Q219" s="12" t="s">
        <v>4132</v>
      </c>
      <c r="R219" s="13">
        <f>(K219*J219)/10000</f>
        <v>3.6425000000000001</v>
      </c>
      <c r="S219" s="14">
        <v>853.63</v>
      </c>
      <c r="T219" s="48">
        <f t="shared" si="34"/>
        <v>4268.1499999999996</v>
      </c>
    </row>
    <row r="220" spans="1:20" ht="84.95" customHeight="1">
      <c r="A220" s="16">
        <v>81385</v>
      </c>
      <c r="B220" s="15"/>
      <c r="C220" s="22">
        <v>3</v>
      </c>
      <c r="D220" s="12" t="s">
        <v>4468</v>
      </c>
      <c r="E220" s="12" t="s">
        <v>2476</v>
      </c>
      <c r="F220" s="12" t="s">
        <v>4469</v>
      </c>
      <c r="G220" s="12" t="s">
        <v>3844</v>
      </c>
      <c r="H220" s="12" t="s">
        <v>4464</v>
      </c>
      <c r="I220" s="12" t="s">
        <v>4465</v>
      </c>
      <c r="J220" s="16">
        <v>190</v>
      </c>
      <c r="K220" s="10">
        <v>285</v>
      </c>
      <c r="L220" s="13">
        <v>10.6134</v>
      </c>
      <c r="M220" s="10">
        <f>K220/9</f>
        <v>31.666666666666668</v>
      </c>
      <c r="N220" s="10">
        <f>K220/9</f>
        <v>31.666666666666668</v>
      </c>
      <c r="O220" s="10">
        <f>J220</f>
        <v>190</v>
      </c>
      <c r="P220" s="13">
        <f>L220*1.04</f>
        <v>11.037936</v>
      </c>
      <c r="Q220" s="12" t="s">
        <v>4132</v>
      </c>
      <c r="R220" s="13">
        <f>(K220*J220)/10000</f>
        <v>5.415</v>
      </c>
      <c r="S220" s="14">
        <v>1253.75</v>
      </c>
      <c r="T220" s="48">
        <f t="shared" si="34"/>
        <v>3761.25</v>
      </c>
    </row>
    <row r="221" spans="1:20" ht="84.95" customHeight="1">
      <c r="A221" s="16">
        <v>85190</v>
      </c>
      <c r="B221" s="15"/>
      <c r="C221" s="22">
        <v>3</v>
      </c>
      <c r="D221" s="10">
        <v>8022353851902</v>
      </c>
      <c r="E221" s="12" t="s">
        <v>2476</v>
      </c>
      <c r="F221" s="12" t="s">
        <v>4470</v>
      </c>
      <c r="G221" s="12" t="s">
        <v>3869</v>
      </c>
      <c r="H221" s="12" t="s">
        <v>4471</v>
      </c>
      <c r="I221" s="12" t="s">
        <v>4472</v>
      </c>
      <c r="J221" s="16">
        <v>170</v>
      </c>
      <c r="K221" s="16">
        <v>240</v>
      </c>
      <c r="L221" s="13">
        <v>14.5</v>
      </c>
      <c r="M221" s="10">
        <v>26.6666666666667</v>
      </c>
      <c r="N221" s="10">
        <v>26.6666666666667</v>
      </c>
      <c r="O221" s="10">
        <v>170</v>
      </c>
      <c r="P221" s="13">
        <v>15.08</v>
      </c>
      <c r="Q221" s="12" t="s">
        <v>3896</v>
      </c>
      <c r="R221" s="13">
        <f>(K221*J221)/10000</f>
        <v>4.08</v>
      </c>
      <c r="S221" s="14">
        <v>2180</v>
      </c>
      <c r="T221" s="48">
        <f t="shared" si="34"/>
        <v>6540</v>
      </c>
    </row>
    <row r="222" spans="1:20" ht="84.95" customHeight="1">
      <c r="A222" s="16">
        <v>84546</v>
      </c>
      <c r="B222" s="4"/>
      <c r="C222" s="22">
        <v>3</v>
      </c>
      <c r="D222" s="10">
        <v>8022353845468</v>
      </c>
      <c r="E222" s="12" t="s">
        <v>2476</v>
      </c>
      <c r="F222" s="12" t="s">
        <v>4473</v>
      </c>
      <c r="G222" s="12" t="s">
        <v>3869</v>
      </c>
      <c r="H222" s="12" t="s">
        <v>4471</v>
      </c>
      <c r="I222" s="12" t="s">
        <v>4472</v>
      </c>
      <c r="J222" s="16">
        <v>250</v>
      </c>
      <c r="K222" s="16">
        <v>300</v>
      </c>
      <c r="L222" s="13">
        <v>26.4</v>
      </c>
      <c r="M222" s="10">
        <v>33.3333333333333</v>
      </c>
      <c r="N222" s="10">
        <v>33.3333333333333</v>
      </c>
      <c r="O222" s="10">
        <v>250</v>
      </c>
      <c r="P222" s="13">
        <v>27.456</v>
      </c>
      <c r="Q222" s="12" t="s">
        <v>3896</v>
      </c>
      <c r="R222" s="13">
        <f>(K222*J222)/10000</f>
        <v>7.5</v>
      </c>
      <c r="S222" s="14">
        <v>3800</v>
      </c>
      <c r="T222" s="48">
        <f t="shared" si="34"/>
        <v>11400</v>
      </c>
    </row>
    <row r="223" spans="1:20" ht="84.95" customHeight="1">
      <c r="A223" s="16">
        <v>83012</v>
      </c>
      <c r="B223" s="15"/>
      <c r="C223" s="22">
        <v>3</v>
      </c>
      <c r="D223" s="11" t="s">
        <v>4474</v>
      </c>
      <c r="E223" s="12" t="s">
        <v>2476</v>
      </c>
      <c r="F223" s="12" t="s">
        <v>4475</v>
      </c>
      <c r="G223" s="12" t="s">
        <v>3944</v>
      </c>
      <c r="H223" s="12" t="s">
        <v>3985</v>
      </c>
      <c r="I223" s="12" t="s">
        <v>3903</v>
      </c>
      <c r="J223" s="10">
        <v>200</v>
      </c>
      <c r="K223" s="12" t="s">
        <v>3947</v>
      </c>
      <c r="L223" s="13">
        <v>24</v>
      </c>
      <c r="M223" s="10">
        <v>18</v>
      </c>
      <c r="N223" s="10">
        <v>18</v>
      </c>
      <c r="O223" s="10">
        <v>200</v>
      </c>
      <c r="P223" s="13">
        <v>24.1</v>
      </c>
      <c r="Q223" s="12" t="s">
        <v>3853</v>
      </c>
      <c r="R223" s="13">
        <v>6</v>
      </c>
      <c r="S223" s="14">
        <v>899.88</v>
      </c>
      <c r="T223" s="48">
        <f t="shared" si="34"/>
        <v>2699.64</v>
      </c>
    </row>
    <row r="224" spans="1:20" ht="84.95" customHeight="1">
      <c r="A224" s="16">
        <v>83015</v>
      </c>
      <c r="B224" s="15"/>
      <c r="C224" s="22">
        <v>3</v>
      </c>
      <c r="D224" s="10">
        <v>8022353830150</v>
      </c>
      <c r="E224" s="12" t="s">
        <v>2476</v>
      </c>
      <c r="F224" s="12" t="s">
        <v>4476</v>
      </c>
      <c r="G224" s="12" t="s">
        <v>4146</v>
      </c>
      <c r="H224" s="12" t="s">
        <v>4121</v>
      </c>
      <c r="I224" s="12" t="s">
        <v>3878</v>
      </c>
      <c r="J224" s="16">
        <v>170</v>
      </c>
      <c r="K224" s="16">
        <v>240</v>
      </c>
      <c r="L224" s="17"/>
      <c r="M224" s="10">
        <v>26.6666666666667</v>
      </c>
      <c r="N224" s="10">
        <v>26.6666666666667</v>
      </c>
      <c r="O224" s="10">
        <v>170</v>
      </c>
      <c r="P224" s="13">
        <v>0</v>
      </c>
      <c r="Q224" s="12" t="s">
        <v>3896</v>
      </c>
      <c r="R224" s="13">
        <f>(K224*J224)/10000</f>
        <v>4.08</v>
      </c>
      <c r="S224" s="14">
        <v>611.92999999999995</v>
      </c>
      <c r="T224" s="48">
        <f t="shared" si="34"/>
        <v>1835.79</v>
      </c>
    </row>
    <row r="225" spans="1:20" ht="84.95" customHeight="1">
      <c r="A225" s="16">
        <v>83016</v>
      </c>
      <c r="B225" s="15"/>
      <c r="C225" s="22">
        <v>3</v>
      </c>
      <c r="D225" s="10">
        <v>8022353830167</v>
      </c>
      <c r="E225" s="12" t="s">
        <v>2476</v>
      </c>
      <c r="F225" s="12" t="s">
        <v>4477</v>
      </c>
      <c r="G225" s="12" t="s">
        <v>4146</v>
      </c>
      <c r="H225" s="12" t="s">
        <v>4121</v>
      </c>
      <c r="I225" s="12" t="s">
        <v>3878</v>
      </c>
      <c r="J225" s="16">
        <v>200</v>
      </c>
      <c r="K225" s="16">
        <v>300</v>
      </c>
      <c r="L225" s="17"/>
      <c r="M225" s="10">
        <v>33.3333333333333</v>
      </c>
      <c r="N225" s="10">
        <v>33.3333333333333</v>
      </c>
      <c r="O225" s="10">
        <v>200</v>
      </c>
      <c r="P225" s="13">
        <v>0</v>
      </c>
      <c r="Q225" s="12" t="s">
        <v>3896</v>
      </c>
      <c r="R225" s="13">
        <f>(K225*J225)/10000</f>
        <v>6</v>
      </c>
      <c r="S225" s="14">
        <v>899.88</v>
      </c>
      <c r="T225" s="48">
        <f t="shared" si="34"/>
        <v>2699.64</v>
      </c>
    </row>
    <row r="226" spans="1:20" ht="84.95" customHeight="1">
      <c r="A226" s="16">
        <v>83013</v>
      </c>
      <c r="B226" s="15"/>
      <c r="C226" s="22">
        <v>7</v>
      </c>
      <c r="D226" s="11" t="s">
        <v>4478</v>
      </c>
      <c r="E226" s="12" t="s">
        <v>2476</v>
      </c>
      <c r="F226" s="12" t="s">
        <v>4479</v>
      </c>
      <c r="G226" s="12" t="s">
        <v>3944</v>
      </c>
      <c r="H226" s="12" t="s">
        <v>4121</v>
      </c>
      <c r="I226" s="12" t="s">
        <v>3907</v>
      </c>
      <c r="J226" s="10">
        <v>170</v>
      </c>
      <c r="K226" s="12" t="s">
        <v>3852</v>
      </c>
      <c r="L226" s="13">
        <v>16.32</v>
      </c>
      <c r="M226" s="10">
        <v>15</v>
      </c>
      <c r="N226" s="10">
        <v>15</v>
      </c>
      <c r="O226" s="10">
        <v>170</v>
      </c>
      <c r="P226" s="13">
        <v>16.420000000000002</v>
      </c>
      <c r="Q226" s="12" t="s">
        <v>3853</v>
      </c>
      <c r="R226" s="13">
        <v>4.08</v>
      </c>
      <c r="S226" s="14">
        <v>596.29999999999995</v>
      </c>
      <c r="T226" s="48">
        <f t="shared" si="34"/>
        <v>4174.0999999999995</v>
      </c>
    </row>
    <row r="227" spans="1:20" ht="84.95" customHeight="1">
      <c r="A227" s="16">
        <v>83014</v>
      </c>
      <c r="B227" s="15"/>
      <c r="C227" s="22">
        <v>2</v>
      </c>
      <c r="D227" s="11" t="s">
        <v>4480</v>
      </c>
      <c r="E227" s="12" t="s">
        <v>2476</v>
      </c>
      <c r="F227" s="12" t="s">
        <v>4481</v>
      </c>
      <c r="G227" s="12" t="s">
        <v>3944</v>
      </c>
      <c r="H227" s="12" t="s">
        <v>4121</v>
      </c>
      <c r="I227" s="12" t="s">
        <v>3907</v>
      </c>
      <c r="J227" s="10">
        <v>200</v>
      </c>
      <c r="K227" s="12" t="s">
        <v>3947</v>
      </c>
      <c r="L227" s="13">
        <v>24</v>
      </c>
      <c r="M227" s="10">
        <v>18</v>
      </c>
      <c r="N227" s="10">
        <v>18</v>
      </c>
      <c r="O227" s="10">
        <v>200</v>
      </c>
      <c r="P227" s="13">
        <v>24.1</v>
      </c>
      <c r="Q227" s="12" t="s">
        <v>3853</v>
      </c>
      <c r="R227" s="13">
        <v>6</v>
      </c>
      <c r="S227" s="14">
        <v>887.32</v>
      </c>
      <c r="T227" s="48">
        <f t="shared" si="34"/>
        <v>1774.64</v>
      </c>
    </row>
    <row r="228" spans="1:20" ht="84.95" customHeight="1">
      <c r="A228" s="16">
        <v>83146</v>
      </c>
      <c r="B228" s="15"/>
      <c r="C228" s="22">
        <v>1</v>
      </c>
      <c r="D228" s="10">
        <v>8022353831461</v>
      </c>
      <c r="E228" s="12" t="s">
        <v>2476</v>
      </c>
      <c r="F228" s="12" t="s">
        <v>4482</v>
      </c>
      <c r="G228" s="12" t="s">
        <v>4483</v>
      </c>
      <c r="H228" s="12" t="s">
        <v>4484</v>
      </c>
      <c r="I228" s="12" t="s">
        <v>4485</v>
      </c>
      <c r="J228" s="16">
        <v>200</v>
      </c>
      <c r="K228" s="16">
        <v>300</v>
      </c>
      <c r="L228" s="13">
        <v>24.6</v>
      </c>
      <c r="M228" s="10">
        <v>33.3333333333333</v>
      </c>
      <c r="N228" s="10">
        <v>33.3333333333333</v>
      </c>
      <c r="O228" s="10">
        <v>200</v>
      </c>
      <c r="P228" s="13">
        <v>25.584</v>
      </c>
      <c r="Q228" s="12" t="s">
        <v>3896</v>
      </c>
      <c r="R228" s="13">
        <f>(K228*J228)/10000</f>
        <v>6</v>
      </c>
      <c r="S228" s="14">
        <v>3106.5573770491806</v>
      </c>
      <c r="T228" s="48">
        <f t="shared" si="34"/>
        <v>3106.5573770491806</v>
      </c>
    </row>
    <row r="229" spans="1:20" ht="84.95" customHeight="1">
      <c r="A229" s="16">
        <v>83452</v>
      </c>
      <c r="B229" s="15"/>
      <c r="C229" s="22">
        <v>5</v>
      </c>
      <c r="D229" s="10">
        <v>8022353834523</v>
      </c>
      <c r="E229" s="12" t="s">
        <v>2476</v>
      </c>
      <c r="F229" s="12" t="s">
        <v>4486</v>
      </c>
      <c r="G229" s="12" t="s">
        <v>4483</v>
      </c>
      <c r="H229" s="12" t="s">
        <v>4484</v>
      </c>
      <c r="I229" s="12" t="s">
        <v>4485</v>
      </c>
      <c r="J229" s="16">
        <v>250</v>
      </c>
      <c r="K229" s="16">
        <v>300</v>
      </c>
      <c r="L229" s="13">
        <v>30.8</v>
      </c>
      <c r="M229" s="10">
        <v>33.3333333333333</v>
      </c>
      <c r="N229" s="10">
        <v>33.3333333333333</v>
      </c>
      <c r="O229" s="10">
        <v>250</v>
      </c>
      <c r="P229" s="13">
        <v>32.031999999999996</v>
      </c>
      <c r="Q229" s="12" t="s">
        <v>3896</v>
      </c>
      <c r="R229" s="13">
        <f>(K229*J229)/10000</f>
        <v>7.5</v>
      </c>
      <c r="S229" s="14">
        <v>3844.2622950819673</v>
      </c>
      <c r="T229" s="48">
        <f t="shared" si="34"/>
        <v>19221.311475409835</v>
      </c>
    </row>
    <row r="230" spans="1:20" ht="84.95" customHeight="1">
      <c r="A230" s="16">
        <v>83147</v>
      </c>
      <c r="B230" s="15"/>
      <c r="C230" s="22">
        <v>2</v>
      </c>
      <c r="D230" s="11" t="s">
        <v>4487</v>
      </c>
      <c r="E230" s="12" t="s">
        <v>2476</v>
      </c>
      <c r="F230" s="12" t="s">
        <v>4488</v>
      </c>
      <c r="G230" s="12" t="s">
        <v>3969</v>
      </c>
      <c r="H230" s="12" t="s">
        <v>4484</v>
      </c>
      <c r="I230" s="12" t="s">
        <v>4489</v>
      </c>
      <c r="J230" s="10">
        <v>170</v>
      </c>
      <c r="K230" s="12" t="s">
        <v>3852</v>
      </c>
      <c r="L230" s="13">
        <v>16.728000000000002</v>
      </c>
      <c r="M230" s="10">
        <v>15</v>
      </c>
      <c r="N230" s="10">
        <v>15</v>
      </c>
      <c r="O230" s="10">
        <v>170</v>
      </c>
      <c r="P230" s="13">
        <v>16.827999999999999</v>
      </c>
      <c r="Q230" s="12" t="s">
        <v>3853</v>
      </c>
      <c r="R230" s="13">
        <v>4.08</v>
      </c>
      <c r="S230" s="14">
        <v>2122.9508196721313</v>
      </c>
      <c r="T230" s="48">
        <f t="shared" si="34"/>
        <v>4245.9016393442625</v>
      </c>
    </row>
    <row r="231" spans="1:20" ht="84.95" customHeight="1">
      <c r="A231" s="16">
        <v>82848</v>
      </c>
      <c r="B231" s="4"/>
      <c r="C231" s="22">
        <v>9</v>
      </c>
      <c r="D231" s="10">
        <v>8022353828485</v>
      </c>
      <c r="E231" s="12" t="s">
        <v>2476</v>
      </c>
      <c r="F231" s="12" t="s">
        <v>4490</v>
      </c>
      <c r="G231" s="12" t="s">
        <v>4491</v>
      </c>
      <c r="H231" s="12" t="s">
        <v>4484</v>
      </c>
      <c r="I231" s="12" t="s">
        <v>4492</v>
      </c>
      <c r="J231" s="16">
        <v>200</v>
      </c>
      <c r="K231" s="16">
        <v>300</v>
      </c>
      <c r="L231" s="13">
        <v>30.6</v>
      </c>
      <c r="M231" s="10">
        <v>33.3333333333333</v>
      </c>
      <c r="N231" s="10">
        <v>33.3333333333333</v>
      </c>
      <c r="O231" s="10">
        <v>200</v>
      </c>
      <c r="P231" s="13">
        <v>31.824000000000002</v>
      </c>
      <c r="Q231" s="12" t="s">
        <v>3896</v>
      </c>
      <c r="R231" s="13">
        <f t="shared" ref="R231:R238" si="36">(K231*J231)/10000</f>
        <v>6</v>
      </c>
      <c r="S231" s="14">
        <v>2390</v>
      </c>
      <c r="T231" s="48">
        <f t="shared" si="34"/>
        <v>21510</v>
      </c>
    </row>
    <row r="232" spans="1:20" ht="84.95" customHeight="1">
      <c r="A232" s="16">
        <v>81415</v>
      </c>
      <c r="B232" s="15"/>
      <c r="C232" s="22">
        <v>1</v>
      </c>
      <c r="D232" s="12" t="s">
        <v>4495</v>
      </c>
      <c r="E232" s="12" t="s">
        <v>2476</v>
      </c>
      <c r="F232" s="12" t="s">
        <v>4496</v>
      </c>
      <c r="G232" s="12" t="s">
        <v>4497</v>
      </c>
      <c r="H232" s="12" t="s">
        <v>4493</v>
      </c>
      <c r="I232" s="12" t="s">
        <v>4494</v>
      </c>
      <c r="J232" s="16">
        <v>195</v>
      </c>
      <c r="K232" s="10">
        <v>280</v>
      </c>
      <c r="L232" s="13">
        <v>6.9888000000000003</v>
      </c>
      <c r="M232" s="10">
        <f t="shared" ref="M232:M238" si="37">K232/9</f>
        <v>31.111111111111111</v>
      </c>
      <c r="N232" s="10">
        <f t="shared" ref="N232:N238" si="38">K232/9</f>
        <v>31.111111111111111</v>
      </c>
      <c r="O232" s="10">
        <f t="shared" ref="O232:O238" si="39">J232</f>
        <v>195</v>
      </c>
      <c r="P232" s="13">
        <f t="shared" ref="P232:P238" si="40">L232*1.04</f>
        <v>7.268352000000001</v>
      </c>
      <c r="Q232" s="12" t="s">
        <v>3861</v>
      </c>
      <c r="R232" s="13">
        <f t="shared" si="36"/>
        <v>5.46</v>
      </c>
      <c r="S232" s="14">
        <v>269.67213114754099</v>
      </c>
      <c r="T232" s="48">
        <f t="shared" si="34"/>
        <v>269.67213114754099</v>
      </c>
    </row>
    <row r="233" spans="1:20" ht="84.95" customHeight="1">
      <c r="A233" s="16">
        <v>81494</v>
      </c>
      <c r="B233" s="15"/>
      <c r="C233" s="22">
        <v>2</v>
      </c>
      <c r="D233" s="12" t="s">
        <v>4498</v>
      </c>
      <c r="E233" s="12" t="s">
        <v>2476</v>
      </c>
      <c r="F233" s="12" t="s">
        <v>4499</v>
      </c>
      <c r="G233" s="12" t="s">
        <v>4500</v>
      </c>
      <c r="H233" s="12" t="s">
        <v>4493</v>
      </c>
      <c r="I233" s="12" t="s">
        <v>4494</v>
      </c>
      <c r="J233" s="16">
        <v>195</v>
      </c>
      <c r="K233" s="10">
        <v>280</v>
      </c>
      <c r="L233" s="13">
        <v>6.9888000000000003</v>
      </c>
      <c r="M233" s="10">
        <f t="shared" si="37"/>
        <v>31.111111111111111</v>
      </c>
      <c r="N233" s="10">
        <f t="shared" si="38"/>
        <v>31.111111111111111</v>
      </c>
      <c r="O233" s="10">
        <f t="shared" si="39"/>
        <v>195</v>
      </c>
      <c r="P233" s="13">
        <f t="shared" si="40"/>
        <v>7.268352000000001</v>
      </c>
      <c r="Q233" s="12" t="s">
        <v>3861</v>
      </c>
      <c r="R233" s="13">
        <f t="shared" si="36"/>
        <v>5.46</v>
      </c>
      <c r="S233" s="14">
        <v>269.67213114754099</v>
      </c>
      <c r="T233" s="48">
        <f t="shared" si="34"/>
        <v>539.34426229508199</v>
      </c>
    </row>
    <row r="234" spans="1:20" ht="84.95" customHeight="1">
      <c r="A234" s="16">
        <v>81496</v>
      </c>
      <c r="B234" s="15"/>
      <c r="C234" s="22">
        <v>2</v>
      </c>
      <c r="D234" s="12" t="s">
        <v>4501</v>
      </c>
      <c r="E234" s="12" t="s">
        <v>2476</v>
      </c>
      <c r="F234" s="12" t="s">
        <v>4502</v>
      </c>
      <c r="G234" s="12" t="s">
        <v>4503</v>
      </c>
      <c r="H234" s="12" t="s">
        <v>4493</v>
      </c>
      <c r="I234" s="12" t="s">
        <v>4494</v>
      </c>
      <c r="J234" s="16">
        <v>195</v>
      </c>
      <c r="K234" s="10">
        <v>280</v>
      </c>
      <c r="L234" s="13">
        <v>6.9888000000000003</v>
      </c>
      <c r="M234" s="10">
        <f t="shared" si="37"/>
        <v>31.111111111111111</v>
      </c>
      <c r="N234" s="10">
        <f t="shared" si="38"/>
        <v>31.111111111111111</v>
      </c>
      <c r="O234" s="10">
        <f t="shared" si="39"/>
        <v>195</v>
      </c>
      <c r="P234" s="13">
        <f t="shared" si="40"/>
        <v>7.268352000000001</v>
      </c>
      <c r="Q234" s="12" t="s">
        <v>3861</v>
      </c>
      <c r="R234" s="13">
        <f t="shared" si="36"/>
        <v>5.46</v>
      </c>
      <c r="S234" s="14">
        <v>269.67213114754099</v>
      </c>
      <c r="T234" s="48">
        <f t="shared" si="34"/>
        <v>539.34426229508199</v>
      </c>
    </row>
    <row r="235" spans="1:20" ht="84.95" customHeight="1">
      <c r="A235" s="16">
        <v>82197</v>
      </c>
      <c r="B235" s="15"/>
      <c r="C235" s="22">
        <v>1</v>
      </c>
      <c r="D235" s="12" t="s">
        <v>4504</v>
      </c>
      <c r="E235" s="12" t="s">
        <v>2476</v>
      </c>
      <c r="F235" s="12" t="s">
        <v>4505</v>
      </c>
      <c r="G235" s="12" t="s">
        <v>4506</v>
      </c>
      <c r="H235" s="12" t="s">
        <v>4493</v>
      </c>
      <c r="I235" s="12" t="s">
        <v>4113</v>
      </c>
      <c r="J235" s="16">
        <v>160</v>
      </c>
      <c r="K235" s="10">
        <v>235</v>
      </c>
      <c r="L235" s="13">
        <v>5.0007999999999999</v>
      </c>
      <c r="M235" s="10">
        <f t="shared" si="37"/>
        <v>26.111111111111111</v>
      </c>
      <c r="N235" s="10">
        <f t="shared" si="38"/>
        <v>26.111111111111111</v>
      </c>
      <c r="O235" s="10">
        <f t="shared" si="39"/>
        <v>160</v>
      </c>
      <c r="P235" s="13">
        <f t="shared" si="40"/>
        <v>5.2008320000000001</v>
      </c>
      <c r="Q235" s="12" t="s">
        <v>3861</v>
      </c>
      <c r="R235" s="13">
        <f t="shared" si="36"/>
        <v>3.76</v>
      </c>
      <c r="S235" s="14">
        <v>187.69672131147541</v>
      </c>
      <c r="T235" s="48">
        <f t="shared" si="34"/>
        <v>187.69672131147541</v>
      </c>
    </row>
    <row r="236" spans="1:20" ht="84.95" customHeight="1">
      <c r="A236" s="16">
        <v>82205</v>
      </c>
      <c r="B236" s="15"/>
      <c r="C236" s="22">
        <v>5</v>
      </c>
      <c r="D236" s="12" t="s">
        <v>4507</v>
      </c>
      <c r="E236" s="12" t="s">
        <v>2476</v>
      </c>
      <c r="F236" s="12" t="s">
        <v>4508</v>
      </c>
      <c r="G236" s="12" t="s">
        <v>4506</v>
      </c>
      <c r="H236" s="12" t="s">
        <v>4493</v>
      </c>
      <c r="I236" s="12" t="s">
        <v>4113</v>
      </c>
      <c r="J236" s="16">
        <v>160</v>
      </c>
      <c r="K236" s="10">
        <v>235</v>
      </c>
      <c r="L236" s="13">
        <v>5.0007999999999999</v>
      </c>
      <c r="M236" s="10">
        <f t="shared" si="37"/>
        <v>26.111111111111111</v>
      </c>
      <c r="N236" s="10">
        <f t="shared" si="38"/>
        <v>26.111111111111111</v>
      </c>
      <c r="O236" s="10">
        <f t="shared" si="39"/>
        <v>160</v>
      </c>
      <c r="P236" s="13">
        <f t="shared" si="40"/>
        <v>5.2008320000000001</v>
      </c>
      <c r="Q236" s="12" t="s">
        <v>3861</v>
      </c>
      <c r="R236" s="13">
        <f t="shared" si="36"/>
        <v>3.76</v>
      </c>
      <c r="S236" s="14">
        <v>187.69672131147541</v>
      </c>
      <c r="T236" s="48">
        <f t="shared" si="34"/>
        <v>938.48360655737702</v>
      </c>
    </row>
    <row r="237" spans="1:20" ht="84.95" customHeight="1">
      <c r="A237" s="16">
        <v>82206</v>
      </c>
      <c r="B237" s="15"/>
      <c r="C237" s="22">
        <v>3</v>
      </c>
      <c r="D237" s="12" t="s">
        <v>4509</v>
      </c>
      <c r="E237" s="12" t="s">
        <v>2476</v>
      </c>
      <c r="F237" s="12" t="s">
        <v>4510</v>
      </c>
      <c r="G237" s="12" t="s">
        <v>4506</v>
      </c>
      <c r="H237" s="12" t="s">
        <v>4493</v>
      </c>
      <c r="I237" s="12" t="s">
        <v>4113</v>
      </c>
      <c r="J237" s="16">
        <v>195</v>
      </c>
      <c r="K237" s="10">
        <v>280</v>
      </c>
      <c r="L237" s="13">
        <v>6.9888000000000003</v>
      </c>
      <c r="M237" s="10">
        <f t="shared" si="37"/>
        <v>31.111111111111111</v>
      </c>
      <c r="N237" s="10">
        <f t="shared" si="38"/>
        <v>31.111111111111111</v>
      </c>
      <c r="O237" s="10">
        <f t="shared" si="39"/>
        <v>195</v>
      </c>
      <c r="P237" s="13">
        <f t="shared" si="40"/>
        <v>7.268352000000001</v>
      </c>
      <c r="Q237" s="12" t="s">
        <v>3861</v>
      </c>
      <c r="R237" s="13">
        <f t="shared" si="36"/>
        <v>5.46</v>
      </c>
      <c r="S237" s="14">
        <v>269.67213114754099</v>
      </c>
      <c r="T237" s="48">
        <f t="shared" si="34"/>
        <v>809.01639344262298</v>
      </c>
    </row>
    <row r="238" spans="1:20" ht="84.95" customHeight="1">
      <c r="A238" s="16">
        <v>82208</v>
      </c>
      <c r="B238" s="15"/>
      <c r="C238" s="22">
        <v>7</v>
      </c>
      <c r="D238" s="12" t="s">
        <v>4511</v>
      </c>
      <c r="E238" s="12" t="s">
        <v>2476</v>
      </c>
      <c r="F238" s="12" t="s">
        <v>4512</v>
      </c>
      <c r="G238" s="12" t="s">
        <v>4506</v>
      </c>
      <c r="H238" s="12" t="s">
        <v>4493</v>
      </c>
      <c r="I238" s="12" t="s">
        <v>4113</v>
      </c>
      <c r="J238" s="16">
        <v>195</v>
      </c>
      <c r="K238" s="10">
        <v>280</v>
      </c>
      <c r="L238" s="13">
        <v>6.9888000000000003</v>
      </c>
      <c r="M238" s="10">
        <f t="shared" si="37"/>
        <v>31.111111111111111</v>
      </c>
      <c r="N238" s="10">
        <f t="shared" si="38"/>
        <v>31.111111111111111</v>
      </c>
      <c r="O238" s="10">
        <f t="shared" si="39"/>
        <v>195</v>
      </c>
      <c r="P238" s="13">
        <f t="shared" si="40"/>
        <v>7.268352000000001</v>
      </c>
      <c r="Q238" s="12" t="s">
        <v>3861</v>
      </c>
      <c r="R238" s="13">
        <f t="shared" si="36"/>
        <v>5.46</v>
      </c>
      <c r="S238" s="14">
        <v>269.67213114754099</v>
      </c>
      <c r="T238" s="48">
        <f t="shared" si="34"/>
        <v>1887.704918032787</v>
      </c>
    </row>
    <row r="239" spans="1:20" ht="84.95" customHeight="1">
      <c r="A239" s="16">
        <v>81239</v>
      </c>
      <c r="B239" s="4"/>
      <c r="C239" s="22">
        <v>2</v>
      </c>
      <c r="D239" s="11" t="s">
        <v>4515</v>
      </c>
      <c r="E239" s="12" t="s">
        <v>2476</v>
      </c>
      <c r="F239" s="12" t="s">
        <v>4516</v>
      </c>
      <c r="G239" s="12" t="s">
        <v>3844</v>
      </c>
      <c r="H239" s="12" t="s">
        <v>3982</v>
      </c>
      <c r="I239" s="12" t="s">
        <v>3907</v>
      </c>
      <c r="J239" s="10">
        <v>190</v>
      </c>
      <c r="K239" s="12" t="s">
        <v>3852</v>
      </c>
      <c r="L239" s="13">
        <v>16.416</v>
      </c>
      <c r="M239" s="10">
        <v>18</v>
      </c>
      <c r="N239" s="10">
        <v>18</v>
      </c>
      <c r="O239" s="10">
        <v>190</v>
      </c>
      <c r="P239" s="13">
        <v>16.515999999999998</v>
      </c>
      <c r="Q239" s="12" t="s">
        <v>3853</v>
      </c>
      <c r="R239" s="13">
        <v>4.5599999999999996</v>
      </c>
      <c r="S239" s="14">
        <v>715</v>
      </c>
      <c r="T239" s="48">
        <f t="shared" si="34"/>
        <v>1430</v>
      </c>
    </row>
    <row r="240" spans="1:20" ht="84.95" customHeight="1">
      <c r="A240" s="16">
        <v>84899</v>
      </c>
      <c r="B240" s="4"/>
      <c r="C240" s="22">
        <v>1</v>
      </c>
      <c r="D240" s="11" t="s">
        <v>4518</v>
      </c>
      <c r="E240" s="12" t="s">
        <v>2476</v>
      </c>
      <c r="F240" s="12" t="s">
        <v>4519</v>
      </c>
      <c r="G240" s="12" t="s">
        <v>3969</v>
      </c>
      <c r="H240" s="12" t="s">
        <v>4513</v>
      </c>
      <c r="I240" s="12" t="s">
        <v>4517</v>
      </c>
      <c r="J240" s="10">
        <v>195</v>
      </c>
      <c r="K240" s="12" t="s">
        <v>4514</v>
      </c>
      <c r="L240" s="13">
        <v>8.4629999999999992</v>
      </c>
      <c r="M240" s="10">
        <v>18</v>
      </c>
      <c r="N240" s="10">
        <v>18</v>
      </c>
      <c r="O240" s="10">
        <v>195</v>
      </c>
      <c r="P240" s="13">
        <v>8.5630000000000006</v>
      </c>
      <c r="Q240" s="12" t="s">
        <v>3992</v>
      </c>
      <c r="R240" s="13">
        <v>5.46</v>
      </c>
      <c r="S240" s="14">
        <v>351.64000000000004</v>
      </c>
      <c r="T240" s="48">
        <f t="shared" si="34"/>
        <v>351.64000000000004</v>
      </c>
    </row>
    <row r="241" spans="1:20" ht="84.95" customHeight="1">
      <c r="A241" s="16">
        <v>82913</v>
      </c>
      <c r="B241" s="15"/>
      <c r="C241" s="22">
        <v>6</v>
      </c>
      <c r="D241" s="11" t="s">
        <v>4520</v>
      </c>
      <c r="E241" s="12" t="s">
        <v>2476</v>
      </c>
      <c r="F241" s="12" t="s">
        <v>4521</v>
      </c>
      <c r="G241" s="12" t="s">
        <v>3844</v>
      </c>
      <c r="H241" s="12" t="s">
        <v>4513</v>
      </c>
      <c r="I241" s="12" t="s">
        <v>4517</v>
      </c>
      <c r="J241" s="10">
        <v>120</v>
      </c>
      <c r="K241" s="12" t="s">
        <v>3991</v>
      </c>
      <c r="L241" s="13">
        <v>3.3479999999999999</v>
      </c>
      <c r="M241" s="10">
        <v>12</v>
      </c>
      <c r="N241" s="10">
        <v>12</v>
      </c>
      <c r="O241" s="10">
        <v>120</v>
      </c>
      <c r="P241" s="13">
        <v>3.448</v>
      </c>
      <c r="Q241" s="12" t="s">
        <v>3992</v>
      </c>
      <c r="R241" s="13">
        <v>2.16</v>
      </c>
      <c r="S241" s="14">
        <v>108</v>
      </c>
      <c r="T241" s="48">
        <f t="shared" si="34"/>
        <v>648</v>
      </c>
    </row>
    <row r="242" spans="1:20" ht="84.95" customHeight="1">
      <c r="A242" s="16">
        <v>82735</v>
      </c>
      <c r="B242" s="15"/>
      <c r="C242" s="22">
        <v>1</v>
      </c>
      <c r="D242" s="10">
        <v>8022353827358</v>
      </c>
      <c r="E242" s="12" t="s">
        <v>2476</v>
      </c>
      <c r="F242" s="12" t="s">
        <v>4523</v>
      </c>
      <c r="G242" s="12" t="s">
        <v>4522</v>
      </c>
      <c r="H242" s="12" t="s">
        <v>4513</v>
      </c>
      <c r="I242" s="12" t="s">
        <v>4126</v>
      </c>
      <c r="J242" s="16">
        <v>200</v>
      </c>
      <c r="K242" s="16">
        <v>285</v>
      </c>
      <c r="L242" s="13">
        <v>9.23</v>
      </c>
      <c r="M242" s="10">
        <v>31.6666666666667</v>
      </c>
      <c r="N242" s="10">
        <v>31.6666666666667</v>
      </c>
      <c r="O242" s="10">
        <v>200</v>
      </c>
      <c r="P242" s="13">
        <v>9.5991999999999997</v>
      </c>
      <c r="Q242" s="12" t="s">
        <v>3861</v>
      </c>
      <c r="R242" s="13">
        <f t="shared" ref="R242:R254" si="41">(K242*J242)/10000</f>
        <v>5.7</v>
      </c>
      <c r="S242" s="14">
        <v>240.07</v>
      </c>
      <c r="T242" s="48">
        <f t="shared" si="34"/>
        <v>240.07</v>
      </c>
    </row>
    <row r="243" spans="1:20" ht="84.95" customHeight="1">
      <c r="A243" s="16">
        <v>83243</v>
      </c>
      <c r="B243" s="15"/>
      <c r="C243" s="22">
        <v>2</v>
      </c>
      <c r="D243" s="10">
        <v>8022353832437</v>
      </c>
      <c r="E243" s="12" t="s">
        <v>2476</v>
      </c>
      <c r="F243" s="12" t="s">
        <v>4524</v>
      </c>
      <c r="G243" s="12" t="s">
        <v>3844</v>
      </c>
      <c r="H243" s="12" t="s">
        <v>4525</v>
      </c>
      <c r="I243" s="12" t="s">
        <v>4526</v>
      </c>
      <c r="J243" s="16">
        <v>160</v>
      </c>
      <c r="K243" s="16">
        <v>235</v>
      </c>
      <c r="L243" s="13">
        <v>4.7</v>
      </c>
      <c r="M243" s="10">
        <v>26.1111111111111</v>
      </c>
      <c r="N243" s="10">
        <v>26.1111111111111</v>
      </c>
      <c r="O243" s="10">
        <v>160</v>
      </c>
      <c r="P243" s="13">
        <v>4.8879999999999999</v>
      </c>
      <c r="Q243" s="12" t="s">
        <v>3861</v>
      </c>
      <c r="R243" s="13">
        <f t="shared" si="41"/>
        <v>3.76</v>
      </c>
      <c r="S243" s="14">
        <v>158.61000000000001</v>
      </c>
      <c r="T243" s="48">
        <f t="shared" si="34"/>
        <v>317.22000000000003</v>
      </c>
    </row>
    <row r="244" spans="1:20" ht="84.95" customHeight="1">
      <c r="A244" s="16">
        <v>83315</v>
      </c>
      <c r="B244" s="15"/>
      <c r="C244" s="22">
        <v>8</v>
      </c>
      <c r="D244" s="10">
        <v>8022353833151</v>
      </c>
      <c r="E244" s="12" t="s">
        <v>2476</v>
      </c>
      <c r="F244" s="12" t="s">
        <v>4527</v>
      </c>
      <c r="G244" s="12" t="s">
        <v>3844</v>
      </c>
      <c r="H244" s="12" t="s">
        <v>4525</v>
      </c>
      <c r="I244" s="12" t="s">
        <v>4526</v>
      </c>
      <c r="J244" s="16">
        <v>195</v>
      </c>
      <c r="K244" s="16">
        <v>280</v>
      </c>
      <c r="L244" s="13">
        <v>8.9</v>
      </c>
      <c r="M244" s="10">
        <v>31.1111111111111</v>
      </c>
      <c r="N244" s="10">
        <v>31.1111111111111</v>
      </c>
      <c r="O244" s="10">
        <v>195</v>
      </c>
      <c r="P244" s="13">
        <v>9.2560000000000002</v>
      </c>
      <c r="Q244" s="12" t="s">
        <v>3861</v>
      </c>
      <c r="R244" s="13">
        <f t="shared" si="41"/>
        <v>5.46</v>
      </c>
      <c r="S244" s="14">
        <v>237.35</v>
      </c>
      <c r="T244" s="48">
        <f t="shared" si="34"/>
        <v>1898.8</v>
      </c>
    </row>
    <row r="245" spans="1:20" ht="84.95" customHeight="1">
      <c r="A245" s="16">
        <v>83244</v>
      </c>
      <c r="B245" s="15"/>
      <c r="C245" s="22">
        <v>1</v>
      </c>
      <c r="D245" s="10">
        <v>8022353832444</v>
      </c>
      <c r="E245" s="12" t="s">
        <v>2476</v>
      </c>
      <c r="F245" s="12" t="s">
        <v>4528</v>
      </c>
      <c r="G245" s="12" t="s">
        <v>3844</v>
      </c>
      <c r="H245" s="12" t="s">
        <v>4525</v>
      </c>
      <c r="I245" s="12" t="s">
        <v>4526</v>
      </c>
      <c r="J245" s="16">
        <v>160</v>
      </c>
      <c r="K245" s="16">
        <v>235</v>
      </c>
      <c r="L245" s="13">
        <v>4.7</v>
      </c>
      <c r="M245" s="10">
        <v>26.1111111111111</v>
      </c>
      <c r="N245" s="10">
        <v>26.1111111111111</v>
      </c>
      <c r="O245" s="10">
        <v>160</v>
      </c>
      <c r="P245" s="13">
        <v>4.8879999999999999</v>
      </c>
      <c r="Q245" s="12" t="s">
        <v>3861</v>
      </c>
      <c r="R245" s="13">
        <f t="shared" si="41"/>
        <v>3.76</v>
      </c>
      <c r="S245" s="14">
        <v>158.62</v>
      </c>
      <c r="T245" s="48">
        <f t="shared" si="34"/>
        <v>158.62</v>
      </c>
    </row>
    <row r="246" spans="1:20" ht="84.95" customHeight="1">
      <c r="A246" s="16">
        <v>83454</v>
      </c>
      <c r="B246" s="15"/>
      <c r="C246" s="22">
        <v>3</v>
      </c>
      <c r="D246" s="10">
        <v>8022353834547</v>
      </c>
      <c r="E246" s="12" t="s">
        <v>2476</v>
      </c>
      <c r="F246" s="12" t="s">
        <v>4529</v>
      </c>
      <c r="G246" s="12" t="s">
        <v>3844</v>
      </c>
      <c r="H246" s="12" t="s">
        <v>4525</v>
      </c>
      <c r="I246" s="12" t="s">
        <v>4526</v>
      </c>
      <c r="J246" s="16">
        <v>195</v>
      </c>
      <c r="K246" s="16">
        <v>280</v>
      </c>
      <c r="L246" s="13">
        <v>8.9</v>
      </c>
      <c r="M246" s="10">
        <v>31.1111111111111</v>
      </c>
      <c r="N246" s="10">
        <v>31.1111111111111</v>
      </c>
      <c r="O246" s="10">
        <v>195</v>
      </c>
      <c r="P246" s="13">
        <v>9.2560000000000002</v>
      </c>
      <c r="Q246" s="12" t="s">
        <v>3861</v>
      </c>
      <c r="R246" s="13">
        <f t="shared" si="41"/>
        <v>5.46</v>
      </c>
      <c r="S246" s="14">
        <v>237.35</v>
      </c>
      <c r="T246" s="48">
        <f t="shared" si="34"/>
        <v>712.05</v>
      </c>
    </row>
    <row r="247" spans="1:20" ht="84.95" customHeight="1">
      <c r="A247" s="16">
        <v>83455</v>
      </c>
      <c r="B247" s="4"/>
      <c r="C247" s="22">
        <v>2</v>
      </c>
      <c r="D247" s="10">
        <v>8022353834554</v>
      </c>
      <c r="E247" s="12" t="s">
        <v>2476</v>
      </c>
      <c r="F247" s="12" t="s">
        <v>4530</v>
      </c>
      <c r="G247" s="12" t="s">
        <v>3844</v>
      </c>
      <c r="H247" s="12" t="s">
        <v>4525</v>
      </c>
      <c r="I247" s="12" t="s">
        <v>4526</v>
      </c>
      <c r="J247" s="16">
        <v>195</v>
      </c>
      <c r="K247" s="16">
        <v>280</v>
      </c>
      <c r="L247" s="13">
        <v>8.9</v>
      </c>
      <c r="M247" s="10">
        <v>31.1111111111111</v>
      </c>
      <c r="N247" s="10">
        <v>31.1111111111111</v>
      </c>
      <c r="O247" s="10">
        <v>195</v>
      </c>
      <c r="P247" s="13">
        <v>9.2560000000000002</v>
      </c>
      <c r="Q247" s="12" t="s">
        <v>3861</v>
      </c>
      <c r="R247" s="13">
        <f t="shared" si="41"/>
        <v>5.46</v>
      </c>
      <c r="S247" s="14">
        <v>237.35</v>
      </c>
      <c r="T247" s="48">
        <f t="shared" si="34"/>
        <v>474.7</v>
      </c>
    </row>
    <row r="248" spans="1:20" ht="84.95" customHeight="1">
      <c r="A248" s="16">
        <v>76912</v>
      </c>
      <c r="B248" s="4"/>
      <c r="C248" s="22">
        <v>12</v>
      </c>
      <c r="D248" s="10">
        <v>8022353769122</v>
      </c>
      <c r="E248" s="12" t="s">
        <v>2476</v>
      </c>
      <c r="F248" s="12" t="s">
        <v>4531</v>
      </c>
      <c r="G248" s="12" t="s">
        <v>4244</v>
      </c>
      <c r="H248" s="12" t="s">
        <v>4532</v>
      </c>
      <c r="I248" s="12" t="s">
        <v>4533</v>
      </c>
      <c r="J248" s="10">
        <v>140</v>
      </c>
      <c r="K248" s="10">
        <v>200</v>
      </c>
      <c r="L248" s="19">
        <v>6.72</v>
      </c>
      <c r="M248" s="10">
        <f t="shared" ref="M248:M254" si="42">K248/9</f>
        <v>22.222222222222221</v>
      </c>
      <c r="N248" s="10">
        <f t="shared" ref="N248:N254" si="43">K248/9</f>
        <v>22.222222222222221</v>
      </c>
      <c r="O248" s="10">
        <f t="shared" ref="O248:O254" si="44">J248</f>
        <v>140</v>
      </c>
      <c r="P248" s="13">
        <f t="shared" ref="P248:P254" si="45">L248*1.04</f>
        <v>6.9888000000000003</v>
      </c>
      <c r="Q248" s="12" t="s">
        <v>3898</v>
      </c>
      <c r="R248" s="13">
        <f t="shared" si="41"/>
        <v>2.8</v>
      </c>
      <c r="S248" s="14">
        <v>118.55</v>
      </c>
      <c r="T248" s="48">
        <f t="shared" si="34"/>
        <v>1422.6</v>
      </c>
    </row>
    <row r="249" spans="1:20" ht="84.95" customHeight="1">
      <c r="A249" s="16">
        <v>76614</v>
      </c>
      <c r="B249" s="15"/>
      <c r="C249" s="22">
        <v>17</v>
      </c>
      <c r="D249" s="10">
        <v>8022353766145</v>
      </c>
      <c r="E249" s="12" t="s">
        <v>2476</v>
      </c>
      <c r="F249" s="12" t="s">
        <v>4534</v>
      </c>
      <c r="G249" s="12" t="s">
        <v>4244</v>
      </c>
      <c r="H249" s="12" t="s">
        <v>4532</v>
      </c>
      <c r="I249" s="12" t="s">
        <v>4533</v>
      </c>
      <c r="J249" s="10">
        <v>160</v>
      </c>
      <c r="K249" s="10">
        <v>230</v>
      </c>
      <c r="L249" s="19">
        <v>8.8320000000000007</v>
      </c>
      <c r="M249" s="10">
        <f t="shared" si="42"/>
        <v>25.555555555555557</v>
      </c>
      <c r="N249" s="10">
        <f t="shared" si="43"/>
        <v>25.555555555555557</v>
      </c>
      <c r="O249" s="10">
        <f t="shared" si="44"/>
        <v>160</v>
      </c>
      <c r="P249" s="13">
        <f t="shared" si="45"/>
        <v>9.1852800000000006</v>
      </c>
      <c r="Q249" s="12" t="s">
        <v>3898</v>
      </c>
      <c r="R249" s="13">
        <f t="shared" si="41"/>
        <v>3.68</v>
      </c>
      <c r="S249" s="14">
        <v>151.9</v>
      </c>
      <c r="T249" s="48">
        <f t="shared" si="34"/>
        <v>2582.3000000000002</v>
      </c>
    </row>
    <row r="250" spans="1:20" ht="84.95" customHeight="1">
      <c r="A250" s="16">
        <v>76916</v>
      </c>
      <c r="B250" s="15"/>
      <c r="C250" s="22">
        <v>2</v>
      </c>
      <c r="D250" s="10">
        <v>8022353769160</v>
      </c>
      <c r="E250" s="12" t="s">
        <v>2476</v>
      </c>
      <c r="F250" s="12" t="s">
        <v>4535</v>
      </c>
      <c r="G250" s="12" t="s">
        <v>3969</v>
      </c>
      <c r="H250" s="12" t="s">
        <v>4532</v>
      </c>
      <c r="I250" s="12" t="s">
        <v>4533</v>
      </c>
      <c r="J250" s="10">
        <v>140</v>
      </c>
      <c r="K250" s="10">
        <v>200</v>
      </c>
      <c r="L250" s="19">
        <v>6.72</v>
      </c>
      <c r="M250" s="10">
        <f t="shared" si="42"/>
        <v>22.222222222222221</v>
      </c>
      <c r="N250" s="10">
        <f t="shared" si="43"/>
        <v>22.222222222222221</v>
      </c>
      <c r="O250" s="10">
        <f t="shared" si="44"/>
        <v>140</v>
      </c>
      <c r="P250" s="13">
        <f t="shared" si="45"/>
        <v>6.9888000000000003</v>
      </c>
      <c r="Q250" s="12" t="s">
        <v>3898</v>
      </c>
      <c r="R250" s="13">
        <f t="shared" si="41"/>
        <v>2.8</v>
      </c>
      <c r="S250" s="14">
        <v>118.55</v>
      </c>
      <c r="T250" s="48">
        <f t="shared" si="34"/>
        <v>237.1</v>
      </c>
    </row>
    <row r="251" spans="1:20" ht="84.95" customHeight="1">
      <c r="A251" s="16">
        <v>76918</v>
      </c>
      <c r="B251" s="15"/>
      <c r="C251" s="22">
        <v>5</v>
      </c>
      <c r="D251" s="10">
        <v>8022353769184</v>
      </c>
      <c r="E251" s="12" t="s">
        <v>2476</v>
      </c>
      <c r="F251" s="12" t="s">
        <v>4536</v>
      </c>
      <c r="G251" s="12" t="s">
        <v>3969</v>
      </c>
      <c r="H251" s="12" t="s">
        <v>4532</v>
      </c>
      <c r="I251" s="12" t="s">
        <v>4533</v>
      </c>
      <c r="J251" s="10">
        <v>190</v>
      </c>
      <c r="K251" s="10">
        <v>270</v>
      </c>
      <c r="L251" s="19">
        <v>12.311999999999999</v>
      </c>
      <c r="M251" s="10">
        <f t="shared" si="42"/>
        <v>30</v>
      </c>
      <c r="N251" s="10">
        <f t="shared" si="43"/>
        <v>30</v>
      </c>
      <c r="O251" s="10">
        <f t="shared" si="44"/>
        <v>190</v>
      </c>
      <c r="P251" s="13">
        <f t="shared" si="45"/>
        <v>12.80448</v>
      </c>
      <c r="Q251" s="12" t="s">
        <v>3898</v>
      </c>
      <c r="R251" s="13">
        <f t="shared" si="41"/>
        <v>5.13</v>
      </c>
      <c r="S251" s="14">
        <v>212.26</v>
      </c>
      <c r="T251" s="48">
        <f t="shared" si="34"/>
        <v>1061.3</v>
      </c>
    </row>
    <row r="252" spans="1:20" ht="84.95" customHeight="1">
      <c r="A252" s="16">
        <v>76919</v>
      </c>
      <c r="B252" s="15"/>
      <c r="C252" s="22">
        <v>18</v>
      </c>
      <c r="D252" s="10">
        <v>8022353769191</v>
      </c>
      <c r="E252" s="12" t="s">
        <v>2476</v>
      </c>
      <c r="F252" s="12" t="s">
        <v>4537</v>
      </c>
      <c r="G252" s="12" t="s">
        <v>3877</v>
      </c>
      <c r="H252" s="12" t="s">
        <v>4532</v>
      </c>
      <c r="I252" s="12" t="s">
        <v>4533</v>
      </c>
      <c r="J252" s="10">
        <v>140</v>
      </c>
      <c r="K252" s="10">
        <v>200</v>
      </c>
      <c r="L252" s="19">
        <v>6.72</v>
      </c>
      <c r="M252" s="10">
        <f t="shared" si="42"/>
        <v>22.222222222222221</v>
      </c>
      <c r="N252" s="10">
        <f t="shared" si="43"/>
        <v>22.222222222222221</v>
      </c>
      <c r="O252" s="10">
        <f t="shared" si="44"/>
        <v>140</v>
      </c>
      <c r="P252" s="13">
        <f t="shared" si="45"/>
        <v>6.9888000000000003</v>
      </c>
      <c r="Q252" s="12" t="s">
        <v>3898</v>
      </c>
      <c r="R252" s="13">
        <f t="shared" si="41"/>
        <v>2.8</v>
      </c>
      <c r="S252" s="14">
        <v>118.55</v>
      </c>
      <c r="T252" s="48">
        <f t="shared" si="34"/>
        <v>2133.9</v>
      </c>
    </row>
    <row r="253" spans="1:20" ht="84.95" customHeight="1">
      <c r="A253" s="16">
        <v>76911</v>
      </c>
      <c r="B253" s="15"/>
      <c r="C253" s="22">
        <v>3</v>
      </c>
      <c r="D253" s="10"/>
      <c r="E253" s="12" t="s">
        <v>2476</v>
      </c>
      <c r="F253" s="12" t="s">
        <v>4538</v>
      </c>
      <c r="G253" s="12" t="s">
        <v>4376</v>
      </c>
      <c r="H253" s="12" t="s">
        <v>4532</v>
      </c>
      <c r="I253" s="12" t="s">
        <v>4533</v>
      </c>
      <c r="J253" s="10">
        <v>190</v>
      </c>
      <c r="K253" s="10">
        <v>270</v>
      </c>
      <c r="L253" s="19">
        <v>12.311999999999999</v>
      </c>
      <c r="M253" s="10">
        <f t="shared" si="42"/>
        <v>30</v>
      </c>
      <c r="N253" s="10">
        <f t="shared" si="43"/>
        <v>30</v>
      </c>
      <c r="O253" s="10">
        <f t="shared" si="44"/>
        <v>190</v>
      </c>
      <c r="P253" s="13">
        <f t="shared" si="45"/>
        <v>12.80448</v>
      </c>
      <c r="Q253" s="12" t="s">
        <v>3898</v>
      </c>
      <c r="R253" s="13">
        <f t="shared" si="41"/>
        <v>5.13</v>
      </c>
      <c r="S253" s="14">
        <v>212.26</v>
      </c>
      <c r="T253" s="48">
        <f t="shared" si="34"/>
        <v>636.78</v>
      </c>
    </row>
    <row r="254" spans="1:20" ht="84.95" customHeight="1">
      <c r="A254" s="16">
        <v>76914</v>
      </c>
      <c r="B254" s="15"/>
      <c r="C254" s="22">
        <v>10</v>
      </c>
      <c r="D254" s="10">
        <v>8022353769146</v>
      </c>
      <c r="E254" s="12" t="s">
        <v>2476</v>
      </c>
      <c r="F254" s="12" t="s">
        <v>4539</v>
      </c>
      <c r="G254" s="12" t="s">
        <v>4247</v>
      </c>
      <c r="H254" s="12" t="s">
        <v>4532</v>
      </c>
      <c r="I254" s="12" t="s">
        <v>4533</v>
      </c>
      <c r="J254" s="10">
        <v>140</v>
      </c>
      <c r="K254" s="10">
        <v>200</v>
      </c>
      <c r="L254" s="19">
        <v>6.72</v>
      </c>
      <c r="M254" s="10">
        <f t="shared" si="42"/>
        <v>22.222222222222221</v>
      </c>
      <c r="N254" s="10">
        <f t="shared" si="43"/>
        <v>22.222222222222221</v>
      </c>
      <c r="O254" s="10">
        <f t="shared" si="44"/>
        <v>140</v>
      </c>
      <c r="P254" s="13">
        <f t="shared" si="45"/>
        <v>6.9888000000000003</v>
      </c>
      <c r="Q254" s="12" t="s">
        <v>3898</v>
      </c>
      <c r="R254" s="13">
        <f t="shared" si="41"/>
        <v>2.8</v>
      </c>
      <c r="S254" s="14">
        <v>118.55</v>
      </c>
      <c r="T254" s="48">
        <f t="shared" si="34"/>
        <v>1185.5</v>
      </c>
    </row>
    <row r="255" spans="1:20" ht="84.95" customHeight="1">
      <c r="A255" s="16">
        <v>72969</v>
      </c>
      <c r="B255" s="15"/>
      <c r="C255" s="22">
        <v>12</v>
      </c>
      <c r="D255" s="11" t="s">
        <v>4540</v>
      </c>
      <c r="E255" s="12" t="s">
        <v>2476</v>
      </c>
      <c r="F255" s="12" t="s">
        <v>4541</v>
      </c>
      <c r="G255" s="12" t="s">
        <v>4361</v>
      </c>
      <c r="H255" s="12" t="s">
        <v>4532</v>
      </c>
      <c r="I255" s="12" t="s">
        <v>4542</v>
      </c>
      <c r="J255" s="10">
        <v>200</v>
      </c>
      <c r="K255" s="12" t="s">
        <v>3947</v>
      </c>
      <c r="L255" s="13">
        <v>22.8</v>
      </c>
      <c r="M255" s="10">
        <v>18</v>
      </c>
      <c r="N255" s="10">
        <v>18</v>
      </c>
      <c r="O255" s="10">
        <v>200</v>
      </c>
      <c r="P255" s="13">
        <v>22.9</v>
      </c>
      <c r="Q255" s="12" t="s">
        <v>3898</v>
      </c>
      <c r="R255" s="13">
        <v>6</v>
      </c>
      <c r="S255" s="14">
        <v>452.00000000000006</v>
      </c>
      <c r="T255" s="48">
        <f t="shared" si="34"/>
        <v>5424.0000000000009</v>
      </c>
    </row>
    <row r="256" spans="1:20" ht="84.95" customHeight="1">
      <c r="A256" s="16">
        <v>71453</v>
      </c>
      <c r="B256" s="15"/>
      <c r="C256" s="22">
        <v>1</v>
      </c>
      <c r="D256" s="10">
        <v>8022353714535</v>
      </c>
      <c r="E256" s="12" t="s">
        <v>2476</v>
      </c>
      <c r="F256" s="12" t="s">
        <v>4543</v>
      </c>
      <c r="G256" s="12" t="s">
        <v>3844</v>
      </c>
      <c r="H256" s="12" t="s">
        <v>4544</v>
      </c>
      <c r="I256" s="12" t="s">
        <v>4545</v>
      </c>
      <c r="J256" s="10">
        <v>160</v>
      </c>
      <c r="K256" s="10">
        <v>230</v>
      </c>
      <c r="L256" s="19">
        <v>15.9344</v>
      </c>
      <c r="M256" s="10">
        <f t="shared" ref="M256:M267" si="46">K256/9</f>
        <v>25.555555555555557</v>
      </c>
      <c r="N256" s="10">
        <f t="shared" ref="N256:N267" si="47">K256/9</f>
        <v>25.555555555555557</v>
      </c>
      <c r="O256" s="10">
        <f t="shared" ref="O256:O267" si="48">J256</f>
        <v>160</v>
      </c>
      <c r="P256" s="13">
        <f t="shared" ref="P256:P267" si="49">L256*1.04</f>
        <v>16.571776</v>
      </c>
      <c r="Q256" s="12" t="s">
        <v>3896</v>
      </c>
      <c r="R256" s="13">
        <f t="shared" ref="R256:R267" si="50">(K256*J256)/10000</f>
        <v>3.68</v>
      </c>
      <c r="S256" s="14">
        <v>483.8</v>
      </c>
      <c r="T256" s="48">
        <f t="shared" si="34"/>
        <v>483.8</v>
      </c>
    </row>
    <row r="257" spans="1:20" ht="84.95" customHeight="1">
      <c r="A257" s="16">
        <v>73384</v>
      </c>
      <c r="B257" s="4"/>
      <c r="C257" s="22">
        <v>2</v>
      </c>
      <c r="D257" s="10">
        <v>8022353733840</v>
      </c>
      <c r="E257" s="12" t="s">
        <v>2476</v>
      </c>
      <c r="F257" s="12" t="s">
        <v>4547</v>
      </c>
      <c r="G257" s="12" t="s">
        <v>3969</v>
      </c>
      <c r="H257" s="12" t="s">
        <v>4546</v>
      </c>
      <c r="I257" s="12" t="s">
        <v>4548</v>
      </c>
      <c r="J257" s="10">
        <v>160</v>
      </c>
      <c r="K257" s="10">
        <v>230</v>
      </c>
      <c r="L257" s="19">
        <v>26.790400000000002</v>
      </c>
      <c r="M257" s="10">
        <f t="shared" si="46"/>
        <v>25.555555555555557</v>
      </c>
      <c r="N257" s="10">
        <f t="shared" si="47"/>
        <v>25.555555555555557</v>
      </c>
      <c r="O257" s="10">
        <f t="shared" si="48"/>
        <v>160</v>
      </c>
      <c r="P257" s="13">
        <f t="shared" si="49"/>
        <v>27.862016000000004</v>
      </c>
      <c r="Q257" s="12" t="s">
        <v>3853</v>
      </c>
      <c r="R257" s="13">
        <f t="shared" si="50"/>
        <v>3.68</v>
      </c>
      <c r="S257" s="14">
        <v>519.61</v>
      </c>
      <c r="T257" s="48">
        <f t="shared" si="34"/>
        <v>1039.22</v>
      </c>
    </row>
    <row r="258" spans="1:20" ht="84.95" customHeight="1">
      <c r="A258" s="16">
        <v>71553</v>
      </c>
      <c r="B258" s="15"/>
      <c r="C258" s="22">
        <v>2</v>
      </c>
      <c r="D258" s="10">
        <v>8022353715532</v>
      </c>
      <c r="E258" s="12" t="s">
        <v>2476</v>
      </c>
      <c r="F258" s="12" t="s">
        <v>4549</v>
      </c>
      <c r="G258" s="12" t="s">
        <v>4361</v>
      </c>
      <c r="H258" s="12" t="s">
        <v>4546</v>
      </c>
      <c r="I258" s="12" t="s">
        <v>4548</v>
      </c>
      <c r="J258" s="10">
        <v>140</v>
      </c>
      <c r="K258" s="10">
        <v>200</v>
      </c>
      <c r="L258" s="19">
        <v>21.504000000000001</v>
      </c>
      <c r="M258" s="10">
        <f t="shared" si="46"/>
        <v>22.222222222222221</v>
      </c>
      <c r="N258" s="10">
        <f t="shared" si="47"/>
        <v>22.222222222222221</v>
      </c>
      <c r="O258" s="10">
        <f t="shared" si="48"/>
        <v>140</v>
      </c>
      <c r="P258" s="13">
        <f t="shared" si="49"/>
        <v>22.364160000000002</v>
      </c>
      <c r="Q258" s="12" t="s">
        <v>3853</v>
      </c>
      <c r="R258" s="13">
        <f t="shared" si="50"/>
        <v>2.8</v>
      </c>
      <c r="S258" s="14">
        <v>399.58</v>
      </c>
      <c r="T258" s="48">
        <f t="shared" si="34"/>
        <v>799.16</v>
      </c>
    </row>
    <row r="259" spans="1:20" ht="84.95" customHeight="1">
      <c r="A259" s="16">
        <v>71425</v>
      </c>
      <c r="B259" s="15"/>
      <c r="C259" s="22">
        <v>14</v>
      </c>
      <c r="D259" s="10">
        <v>8022353714252</v>
      </c>
      <c r="E259" s="12" t="s">
        <v>2476</v>
      </c>
      <c r="F259" s="12" t="s">
        <v>4550</v>
      </c>
      <c r="G259" s="12" t="s">
        <v>4361</v>
      </c>
      <c r="H259" s="12" t="s">
        <v>4546</v>
      </c>
      <c r="I259" s="12" t="s">
        <v>4548</v>
      </c>
      <c r="J259" s="10">
        <v>160</v>
      </c>
      <c r="K259" s="10">
        <v>230</v>
      </c>
      <c r="L259" s="19">
        <v>26.790400000000002</v>
      </c>
      <c r="M259" s="10">
        <f t="shared" si="46"/>
        <v>25.555555555555557</v>
      </c>
      <c r="N259" s="10">
        <f t="shared" si="47"/>
        <v>25.555555555555557</v>
      </c>
      <c r="O259" s="10">
        <f t="shared" si="48"/>
        <v>160</v>
      </c>
      <c r="P259" s="13">
        <f t="shared" si="49"/>
        <v>27.862016000000004</v>
      </c>
      <c r="Q259" s="12" t="s">
        <v>3853</v>
      </c>
      <c r="R259" s="13">
        <f t="shared" si="50"/>
        <v>3.68</v>
      </c>
      <c r="S259" s="14">
        <v>519.61</v>
      </c>
      <c r="T259" s="48">
        <f t="shared" ref="T259:T293" si="51">S259*C259</f>
        <v>7274.54</v>
      </c>
    </row>
    <row r="260" spans="1:20" ht="84.95" customHeight="1">
      <c r="A260" s="16">
        <v>73381</v>
      </c>
      <c r="B260" s="4"/>
      <c r="C260" s="22">
        <v>4</v>
      </c>
      <c r="D260" s="10">
        <v>8022353733819</v>
      </c>
      <c r="E260" s="12" t="s">
        <v>2476</v>
      </c>
      <c r="F260" s="12" t="s">
        <v>4551</v>
      </c>
      <c r="G260" s="12" t="s">
        <v>4361</v>
      </c>
      <c r="H260" s="12" t="s">
        <v>4546</v>
      </c>
      <c r="I260" s="12" t="s">
        <v>4548</v>
      </c>
      <c r="J260" s="10">
        <v>200</v>
      </c>
      <c r="K260" s="10">
        <v>300</v>
      </c>
      <c r="L260" s="19">
        <v>39</v>
      </c>
      <c r="M260" s="10">
        <f t="shared" si="46"/>
        <v>33.333333333333336</v>
      </c>
      <c r="N260" s="10">
        <f t="shared" si="47"/>
        <v>33.333333333333336</v>
      </c>
      <c r="O260" s="10">
        <f t="shared" si="48"/>
        <v>200</v>
      </c>
      <c r="P260" s="13">
        <f t="shared" si="49"/>
        <v>40.56</v>
      </c>
      <c r="Q260" s="12" t="s">
        <v>3853</v>
      </c>
      <c r="R260" s="13">
        <f t="shared" si="50"/>
        <v>6</v>
      </c>
      <c r="S260" s="14">
        <v>853.47</v>
      </c>
      <c r="T260" s="48">
        <f t="shared" si="51"/>
        <v>3413.88</v>
      </c>
    </row>
    <row r="261" spans="1:20" ht="84.95" customHeight="1">
      <c r="A261" s="16">
        <v>71510</v>
      </c>
      <c r="B261" s="15"/>
      <c r="C261" s="22">
        <v>31</v>
      </c>
      <c r="D261" s="10">
        <v>8022353715105</v>
      </c>
      <c r="E261" s="12" t="s">
        <v>2476</v>
      </c>
      <c r="F261" s="12" t="s">
        <v>4552</v>
      </c>
      <c r="G261" s="12" t="s">
        <v>3874</v>
      </c>
      <c r="H261" s="12" t="s">
        <v>4546</v>
      </c>
      <c r="I261" s="12" t="s">
        <v>4548</v>
      </c>
      <c r="J261" s="10">
        <v>160</v>
      </c>
      <c r="K261" s="10">
        <v>230</v>
      </c>
      <c r="L261" s="19">
        <v>26.790400000000002</v>
      </c>
      <c r="M261" s="10">
        <f t="shared" si="46"/>
        <v>25.555555555555557</v>
      </c>
      <c r="N261" s="10">
        <f t="shared" si="47"/>
        <v>25.555555555555557</v>
      </c>
      <c r="O261" s="10">
        <f t="shared" si="48"/>
        <v>160</v>
      </c>
      <c r="P261" s="13">
        <f t="shared" si="49"/>
        <v>27.862016000000004</v>
      </c>
      <c r="Q261" s="12" t="s">
        <v>3896</v>
      </c>
      <c r="R261" s="13">
        <f t="shared" si="50"/>
        <v>3.68</v>
      </c>
      <c r="S261" s="14">
        <v>519.61</v>
      </c>
      <c r="T261" s="48">
        <f t="shared" si="51"/>
        <v>16107.91</v>
      </c>
    </row>
    <row r="262" spans="1:20" ht="84.95" customHeight="1">
      <c r="A262" s="16">
        <v>73382</v>
      </c>
      <c r="B262" s="15"/>
      <c r="C262" s="22">
        <v>1</v>
      </c>
      <c r="D262" s="10">
        <v>8022353733826</v>
      </c>
      <c r="E262" s="12" t="s">
        <v>2476</v>
      </c>
      <c r="F262" s="12" t="s">
        <v>4553</v>
      </c>
      <c r="G262" s="12" t="s">
        <v>3874</v>
      </c>
      <c r="H262" s="12" t="s">
        <v>4546</v>
      </c>
      <c r="I262" s="12" t="s">
        <v>4548</v>
      </c>
      <c r="J262" s="10">
        <v>200</v>
      </c>
      <c r="K262" s="10">
        <v>300</v>
      </c>
      <c r="L262" s="19">
        <v>38.520000000000003</v>
      </c>
      <c r="M262" s="10">
        <f t="shared" si="46"/>
        <v>33.333333333333336</v>
      </c>
      <c r="N262" s="10">
        <f t="shared" si="47"/>
        <v>33.333333333333336</v>
      </c>
      <c r="O262" s="10">
        <f t="shared" si="48"/>
        <v>200</v>
      </c>
      <c r="P262" s="13">
        <f t="shared" si="49"/>
        <v>40.060800000000008</v>
      </c>
      <c r="Q262" s="12" t="s">
        <v>3896</v>
      </c>
      <c r="R262" s="13">
        <f t="shared" si="50"/>
        <v>6</v>
      </c>
      <c r="S262" s="14">
        <v>853.47</v>
      </c>
      <c r="T262" s="48">
        <f t="shared" si="51"/>
        <v>853.47</v>
      </c>
    </row>
    <row r="263" spans="1:20" ht="84.95" customHeight="1">
      <c r="A263" s="16">
        <v>78460</v>
      </c>
      <c r="B263" s="15"/>
      <c r="C263" s="22">
        <v>5</v>
      </c>
      <c r="D263" s="10">
        <v>8022353784606</v>
      </c>
      <c r="E263" s="12" t="s">
        <v>2476</v>
      </c>
      <c r="F263" s="12" t="s">
        <v>4554</v>
      </c>
      <c r="G263" s="12" t="s">
        <v>3844</v>
      </c>
      <c r="H263" s="12" t="s">
        <v>4546</v>
      </c>
      <c r="I263" s="12" t="s">
        <v>4407</v>
      </c>
      <c r="J263" s="10">
        <v>200</v>
      </c>
      <c r="K263" s="10">
        <v>290</v>
      </c>
      <c r="L263" s="19">
        <v>23.2</v>
      </c>
      <c r="M263" s="10">
        <f t="shared" si="46"/>
        <v>32.222222222222221</v>
      </c>
      <c r="N263" s="10">
        <f t="shared" si="47"/>
        <v>32.222222222222221</v>
      </c>
      <c r="O263" s="10">
        <f t="shared" si="48"/>
        <v>200</v>
      </c>
      <c r="P263" s="13">
        <f t="shared" si="49"/>
        <v>24.128</v>
      </c>
      <c r="Q263" s="12" t="s">
        <v>3853</v>
      </c>
      <c r="R263" s="13">
        <f t="shared" si="50"/>
        <v>5.8</v>
      </c>
      <c r="S263" s="14">
        <v>584.79999999999995</v>
      </c>
      <c r="T263" s="48">
        <f t="shared" si="51"/>
        <v>2924</v>
      </c>
    </row>
    <row r="264" spans="1:20" ht="84.95" customHeight="1">
      <c r="A264" s="16">
        <v>70472</v>
      </c>
      <c r="B264" s="15"/>
      <c r="C264" s="22">
        <v>1</v>
      </c>
      <c r="D264" s="10">
        <v>8022353704727</v>
      </c>
      <c r="E264" s="12" t="s">
        <v>2476</v>
      </c>
      <c r="F264" s="12" t="s">
        <v>4555</v>
      </c>
      <c r="G264" s="12" t="s">
        <v>4146</v>
      </c>
      <c r="H264" s="12" t="s">
        <v>4556</v>
      </c>
      <c r="I264" s="12" t="s">
        <v>4234</v>
      </c>
      <c r="J264" s="10">
        <v>85</v>
      </c>
      <c r="K264" s="10">
        <v>160</v>
      </c>
      <c r="L264" s="19">
        <v>7.3032000000000004</v>
      </c>
      <c r="M264" s="10">
        <f t="shared" si="46"/>
        <v>17.777777777777779</v>
      </c>
      <c r="N264" s="10">
        <f t="shared" si="47"/>
        <v>17.777777777777779</v>
      </c>
      <c r="O264" s="10">
        <f t="shared" si="48"/>
        <v>85</v>
      </c>
      <c r="P264" s="13">
        <f t="shared" si="49"/>
        <v>7.5953280000000003</v>
      </c>
      <c r="Q264" s="12" t="s">
        <v>3853</v>
      </c>
      <c r="R264" s="13">
        <f t="shared" si="50"/>
        <v>1.36</v>
      </c>
      <c r="S264" s="14">
        <v>72.06</v>
      </c>
      <c r="T264" s="48">
        <f t="shared" si="51"/>
        <v>72.06</v>
      </c>
    </row>
    <row r="265" spans="1:20" ht="84.95" customHeight="1">
      <c r="A265" s="16">
        <v>70479</v>
      </c>
      <c r="B265" s="4"/>
      <c r="C265" s="22">
        <v>1</v>
      </c>
      <c r="D265" s="10"/>
      <c r="E265" s="12" t="s">
        <v>2476</v>
      </c>
      <c r="F265" s="12" t="s">
        <v>4557</v>
      </c>
      <c r="G265" s="12" t="s">
        <v>4376</v>
      </c>
      <c r="H265" s="12" t="s">
        <v>4556</v>
      </c>
      <c r="I265" s="12" t="s">
        <v>4234</v>
      </c>
      <c r="J265" s="10">
        <v>120</v>
      </c>
      <c r="K265" s="10">
        <v>180</v>
      </c>
      <c r="L265" s="19">
        <v>11.4048</v>
      </c>
      <c r="M265" s="10">
        <f t="shared" si="46"/>
        <v>20</v>
      </c>
      <c r="N265" s="10">
        <f t="shared" si="47"/>
        <v>20</v>
      </c>
      <c r="O265" s="10">
        <f t="shared" si="48"/>
        <v>120</v>
      </c>
      <c r="P265" s="13">
        <f t="shared" si="49"/>
        <v>11.860992</v>
      </c>
      <c r="Q265" s="12"/>
      <c r="R265" s="13">
        <f t="shared" si="50"/>
        <v>2.16</v>
      </c>
      <c r="S265" s="14">
        <v>114.44</v>
      </c>
      <c r="T265" s="48">
        <f t="shared" si="51"/>
        <v>114.44</v>
      </c>
    </row>
    <row r="266" spans="1:20" ht="84.95" customHeight="1">
      <c r="A266" s="16">
        <v>70478</v>
      </c>
      <c r="B266" s="15"/>
      <c r="C266" s="22">
        <v>3</v>
      </c>
      <c r="D266" s="10">
        <v>8022353704789</v>
      </c>
      <c r="E266" s="12" t="s">
        <v>2476</v>
      </c>
      <c r="F266" s="12" t="s">
        <v>4558</v>
      </c>
      <c r="G266" s="12" t="s">
        <v>4376</v>
      </c>
      <c r="H266" s="12" t="s">
        <v>4556</v>
      </c>
      <c r="I266" s="12" t="s">
        <v>4234</v>
      </c>
      <c r="J266" s="10">
        <v>85</v>
      </c>
      <c r="K266" s="10">
        <v>160</v>
      </c>
      <c r="L266" s="19">
        <v>7.3032000000000004</v>
      </c>
      <c r="M266" s="10">
        <f t="shared" si="46"/>
        <v>17.777777777777779</v>
      </c>
      <c r="N266" s="10">
        <f t="shared" si="47"/>
        <v>17.777777777777779</v>
      </c>
      <c r="O266" s="10">
        <f t="shared" si="48"/>
        <v>85</v>
      </c>
      <c r="P266" s="13">
        <f t="shared" si="49"/>
        <v>7.5953280000000003</v>
      </c>
      <c r="Q266" s="12" t="s">
        <v>3853</v>
      </c>
      <c r="R266" s="13">
        <f t="shared" si="50"/>
        <v>1.36</v>
      </c>
      <c r="S266" s="14">
        <v>72.06</v>
      </c>
      <c r="T266" s="48">
        <f t="shared" si="51"/>
        <v>216.18</v>
      </c>
    </row>
    <row r="267" spans="1:20" ht="84.95" customHeight="1">
      <c r="A267" s="16">
        <v>71563</v>
      </c>
      <c r="B267" s="15"/>
      <c r="C267" s="22">
        <v>4</v>
      </c>
      <c r="D267" s="10">
        <v>8022353715631</v>
      </c>
      <c r="E267" s="12" t="s">
        <v>2476</v>
      </c>
      <c r="F267" s="12" t="s">
        <v>4559</v>
      </c>
      <c r="G267" s="12" t="s">
        <v>4290</v>
      </c>
      <c r="H267" s="12" t="s">
        <v>4556</v>
      </c>
      <c r="I267" s="12" t="s">
        <v>4560</v>
      </c>
      <c r="J267" s="10">
        <v>200</v>
      </c>
      <c r="K267" s="10">
        <v>300</v>
      </c>
      <c r="L267" s="19">
        <v>30.6</v>
      </c>
      <c r="M267" s="10">
        <f t="shared" si="46"/>
        <v>33.333333333333336</v>
      </c>
      <c r="N267" s="10">
        <f t="shared" si="47"/>
        <v>33.333333333333336</v>
      </c>
      <c r="O267" s="10">
        <f t="shared" si="48"/>
        <v>200</v>
      </c>
      <c r="P267" s="13">
        <f t="shared" si="49"/>
        <v>31.824000000000002</v>
      </c>
      <c r="Q267" s="12" t="s">
        <v>3853</v>
      </c>
      <c r="R267" s="13">
        <f t="shared" si="50"/>
        <v>6</v>
      </c>
      <c r="S267" s="14">
        <v>397.34</v>
      </c>
      <c r="T267" s="48">
        <f t="shared" si="51"/>
        <v>1589.36</v>
      </c>
    </row>
    <row r="268" spans="1:20" ht="84.95" customHeight="1">
      <c r="A268" s="16">
        <v>70118</v>
      </c>
      <c r="B268" s="4"/>
      <c r="C268" s="22">
        <v>1</v>
      </c>
      <c r="D268" s="11" t="s">
        <v>4561</v>
      </c>
      <c r="E268" s="12" t="s">
        <v>2476</v>
      </c>
      <c r="F268" s="12" t="s">
        <v>4562</v>
      </c>
      <c r="G268" s="12" t="s">
        <v>4146</v>
      </c>
      <c r="H268" s="12" t="s">
        <v>4556</v>
      </c>
      <c r="I268" s="12" t="s">
        <v>4056</v>
      </c>
      <c r="J268" s="10">
        <v>160</v>
      </c>
      <c r="K268" s="12" t="s">
        <v>3889</v>
      </c>
      <c r="L268" s="13">
        <v>15.824</v>
      </c>
      <c r="M268" s="10">
        <v>15</v>
      </c>
      <c r="N268" s="10">
        <v>15</v>
      </c>
      <c r="O268" s="10">
        <v>160</v>
      </c>
      <c r="P268" s="13">
        <v>15.923999999999999</v>
      </c>
      <c r="Q268" s="12" t="s">
        <v>3853</v>
      </c>
      <c r="R268" s="13">
        <v>3.68</v>
      </c>
      <c r="S268" s="14">
        <v>316</v>
      </c>
      <c r="T268" s="48">
        <f t="shared" si="51"/>
        <v>316</v>
      </c>
    </row>
    <row r="269" spans="1:20" ht="84.95" customHeight="1">
      <c r="A269" s="16">
        <v>70811</v>
      </c>
      <c r="B269" s="4"/>
      <c r="C269" s="22">
        <v>1</v>
      </c>
      <c r="D269" s="11" t="s">
        <v>4563</v>
      </c>
      <c r="E269" s="12" t="s">
        <v>2476</v>
      </c>
      <c r="F269" s="12" t="s">
        <v>4564</v>
      </c>
      <c r="G269" s="12" t="s">
        <v>4565</v>
      </c>
      <c r="H269" s="12" t="s">
        <v>4556</v>
      </c>
      <c r="I269" s="12" t="s">
        <v>4056</v>
      </c>
      <c r="J269" s="10">
        <v>160</v>
      </c>
      <c r="K269" s="12" t="s">
        <v>3889</v>
      </c>
      <c r="L269" s="13">
        <v>15.824</v>
      </c>
      <c r="M269" s="10">
        <v>15</v>
      </c>
      <c r="N269" s="10">
        <v>15</v>
      </c>
      <c r="O269" s="10">
        <v>160</v>
      </c>
      <c r="P269" s="13">
        <v>15.923999999999999</v>
      </c>
      <c r="Q269" s="12" t="s">
        <v>3853</v>
      </c>
      <c r="R269" s="13">
        <v>3.68</v>
      </c>
      <c r="S269" s="14">
        <v>316</v>
      </c>
      <c r="T269" s="48">
        <f t="shared" si="51"/>
        <v>316</v>
      </c>
    </row>
    <row r="270" spans="1:20" ht="84.95" customHeight="1">
      <c r="A270" s="16">
        <v>78529</v>
      </c>
      <c r="B270" s="15"/>
      <c r="C270" s="22">
        <v>6</v>
      </c>
      <c r="D270" s="10">
        <v>8022353785290</v>
      </c>
      <c r="E270" s="12" t="s">
        <v>1072</v>
      </c>
      <c r="F270" s="12" t="s">
        <v>4566</v>
      </c>
      <c r="G270" s="12" t="s">
        <v>3859</v>
      </c>
      <c r="H270" s="12" t="s">
        <v>4567</v>
      </c>
      <c r="I270" s="12" t="s">
        <v>4061</v>
      </c>
      <c r="J270" s="16">
        <v>200</v>
      </c>
      <c r="K270" s="16">
        <v>290</v>
      </c>
      <c r="L270" s="19">
        <v>11.773999999999999</v>
      </c>
      <c r="M270" s="10">
        <f t="shared" ref="M270:M279" si="52">K270/9</f>
        <v>32.222222222222221</v>
      </c>
      <c r="N270" s="10">
        <f t="shared" ref="N270:N279" si="53">K270/9</f>
        <v>32.222222222222221</v>
      </c>
      <c r="O270" s="10">
        <f t="shared" ref="O270:O279" si="54">J270</f>
        <v>200</v>
      </c>
      <c r="P270" s="13">
        <f t="shared" ref="P270:P279" si="55">L270*1.04</f>
        <v>12.244959999999999</v>
      </c>
      <c r="Q270" s="12" t="s">
        <v>3986</v>
      </c>
      <c r="R270" s="13">
        <f t="shared" ref="R270:R279" si="56">(K270*J270)/10000</f>
        <v>5.8</v>
      </c>
      <c r="S270" s="14">
        <v>243.5</v>
      </c>
      <c r="T270" s="48">
        <f t="shared" si="51"/>
        <v>1461</v>
      </c>
    </row>
    <row r="271" spans="1:20" ht="84.95" customHeight="1">
      <c r="A271" s="16">
        <v>31950</v>
      </c>
      <c r="B271" s="15"/>
      <c r="C271" s="22">
        <v>16</v>
      </c>
      <c r="D271" s="10">
        <v>8022353319501</v>
      </c>
      <c r="E271" s="12" t="s">
        <v>1072</v>
      </c>
      <c r="F271" s="12" t="s">
        <v>4568</v>
      </c>
      <c r="G271" s="12" t="s">
        <v>4569</v>
      </c>
      <c r="H271" s="12" t="s">
        <v>4546</v>
      </c>
      <c r="I271" s="12" t="s">
        <v>4570</v>
      </c>
      <c r="J271" s="16">
        <v>180</v>
      </c>
      <c r="K271" s="16">
        <v>250</v>
      </c>
      <c r="L271" s="19">
        <v>12.105</v>
      </c>
      <c r="M271" s="10">
        <f t="shared" si="52"/>
        <v>27.777777777777779</v>
      </c>
      <c r="N271" s="10">
        <f t="shared" si="53"/>
        <v>27.777777777777779</v>
      </c>
      <c r="O271" s="10">
        <f t="shared" si="54"/>
        <v>180</v>
      </c>
      <c r="P271" s="13">
        <f t="shared" si="55"/>
        <v>12.589200000000002</v>
      </c>
      <c r="Q271" s="12" t="s">
        <v>4571</v>
      </c>
      <c r="R271" s="13">
        <f t="shared" si="56"/>
        <v>4.5</v>
      </c>
      <c r="S271" s="14">
        <v>333.57</v>
      </c>
      <c r="T271" s="48">
        <f t="shared" si="51"/>
        <v>5337.12</v>
      </c>
    </row>
    <row r="272" spans="1:20" ht="84.95" customHeight="1">
      <c r="A272" s="16">
        <v>31952</v>
      </c>
      <c r="B272" s="15"/>
      <c r="C272" s="22">
        <v>2</v>
      </c>
      <c r="D272" s="10">
        <v>8022353319525</v>
      </c>
      <c r="E272" s="12" t="s">
        <v>1072</v>
      </c>
      <c r="F272" s="12" t="s">
        <v>4572</v>
      </c>
      <c r="G272" s="12" t="s">
        <v>4573</v>
      </c>
      <c r="H272" s="12" t="s">
        <v>4546</v>
      </c>
      <c r="I272" s="12" t="s">
        <v>4574</v>
      </c>
      <c r="J272" s="16">
        <v>180</v>
      </c>
      <c r="K272" s="16">
        <v>250</v>
      </c>
      <c r="L272" s="19">
        <v>12.105</v>
      </c>
      <c r="M272" s="10">
        <f t="shared" si="52"/>
        <v>27.777777777777779</v>
      </c>
      <c r="N272" s="10">
        <f t="shared" si="53"/>
        <v>27.777777777777779</v>
      </c>
      <c r="O272" s="10">
        <f t="shared" si="54"/>
        <v>180</v>
      </c>
      <c r="P272" s="13">
        <f t="shared" si="55"/>
        <v>12.589200000000002</v>
      </c>
      <c r="Q272" s="12" t="s">
        <v>4571</v>
      </c>
      <c r="R272" s="13">
        <f t="shared" si="56"/>
        <v>4.5</v>
      </c>
      <c r="S272" s="14">
        <v>333.57</v>
      </c>
      <c r="T272" s="48">
        <f t="shared" si="51"/>
        <v>667.14</v>
      </c>
    </row>
    <row r="273" spans="1:20" ht="84.95" customHeight="1">
      <c r="A273" s="16">
        <v>82027</v>
      </c>
      <c r="B273" s="15"/>
      <c r="C273" s="22">
        <v>1</v>
      </c>
      <c r="D273" s="10">
        <v>8022353820274</v>
      </c>
      <c r="E273" s="12" t="s">
        <v>1072</v>
      </c>
      <c r="F273" s="12" t="s">
        <v>4578</v>
      </c>
      <c r="G273" s="12" t="s">
        <v>4575</v>
      </c>
      <c r="H273" s="12" t="s">
        <v>4576</v>
      </c>
      <c r="I273" s="12" t="s">
        <v>4577</v>
      </c>
      <c r="J273" s="16">
        <v>240</v>
      </c>
      <c r="K273" s="16">
        <v>340</v>
      </c>
      <c r="L273" s="19">
        <v>12.24</v>
      </c>
      <c r="M273" s="10">
        <f t="shared" si="52"/>
        <v>37.777777777777779</v>
      </c>
      <c r="N273" s="10">
        <f t="shared" si="53"/>
        <v>37.777777777777779</v>
      </c>
      <c r="O273" s="10">
        <f t="shared" si="54"/>
        <v>240</v>
      </c>
      <c r="P273" s="13">
        <f t="shared" si="55"/>
        <v>12.729600000000001</v>
      </c>
      <c r="Q273" s="12" t="s">
        <v>3871</v>
      </c>
      <c r="R273" s="13">
        <f t="shared" si="56"/>
        <v>8.16</v>
      </c>
      <c r="S273" s="14">
        <v>256.33999999999997</v>
      </c>
      <c r="T273" s="48">
        <f t="shared" si="51"/>
        <v>256.33999999999997</v>
      </c>
    </row>
    <row r="274" spans="1:20" ht="84.95" customHeight="1">
      <c r="A274" s="16">
        <v>82031</v>
      </c>
      <c r="B274" s="15"/>
      <c r="C274" s="22">
        <v>2</v>
      </c>
      <c r="D274" s="10">
        <v>8022353820311</v>
      </c>
      <c r="E274" s="12" t="s">
        <v>1072</v>
      </c>
      <c r="F274" s="12" t="s">
        <v>4579</v>
      </c>
      <c r="G274" s="12" t="s">
        <v>4146</v>
      </c>
      <c r="H274" s="12" t="s">
        <v>4576</v>
      </c>
      <c r="I274" s="12" t="s">
        <v>4577</v>
      </c>
      <c r="J274" s="16">
        <v>200</v>
      </c>
      <c r="K274" s="16">
        <v>290</v>
      </c>
      <c r="L274" s="19">
        <v>8.5259999999999998</v>
      </c>
      <c r="M274" s="10">
        <f t="shared" si="52"/>
        <v>32.222222222222221</v>
      </c>
      <c r="N274" s="10">
        <f t="shared" si="53"/>
        <v>32.222222222222221</v>
      </c>
      <c r="O274" s="10">
        <f t="shared" si="54"/>
        <v>200</v>
      </c>
      <c r="P274" s="13">
        <f t="shared" si="55"/>
        <v>8.8670399999999994</v>
      </c>
      <c r="Q274" s="12" t="s">
        <v>3871</v>
      </c>
      <c r="R274" s="13">
        <f t="shared" si="56"/>
        <v>5.8</v>
      </c>
      <c r="S274" s="14">
        <v>187.77</v>
      </c>
      <c r="T274" s="48">
        <f t="shared" si="51"/>
        <v>375.54</v>
      </c>
    </row>
    <row r="275" spans="1:20" ht="84.95" customHeight="1">
      <c r="A275" s="16">
        <v>82032</v>
      </c>
      <c r="B275" s="15"/>
      <c r="C275" s="22">
        <v>5</v>
      </c>
      <c r="D275" s="10">
        <v>8022353820328</v>
      </c>
      <c r="E275" s="12" t="s">
        <v>1072</v>
      </c>
      <c r="F275" s="12" t="s">
        <v>4580</v>
      </c>
      <c r="G275" s="12" t="s">
        <v>4146</v>
      </c>
      <c r="H275" s="12" t="s">
        <v>4576</v>
      </c>
      <c r="I275" s="12" t="s">
        <v>4577</v>
      </c>
      <c r="J275" s="16">
        <v>240</v>
      </c>
      <c r="K275" s="16">
        <v>340</v>
      </c>
      <c r="L275" s="19">
        <v>11.505599999999999</v>
      </c>
      <c r="M275" s="10">
        <f t="shared" si="52"/>
        <v>37.777777777777779</v>
      </c>
      <c r="N275" s="10">
        <f t="shared" si="53"/>
        <v>37.777777777777779</v>
      </c>
      <c r="O275" s="10">
        <f t="shared" si="54"/>
        <v>240</v>
      </c>
      <c r="P275" s="13">
        <f t="shared" si="55"/>
        <v>11.965824</v>
      </c>
      <c r="Q275" s="12" t="s">
        <v>3871</v>
      </c>
      <c r="R275" s="13">
        <f t="shared" si="56"/>
        <v>8.16</v>
      </c>
      <c r="S275" s="14">
        <v>256.33999999999997</v>
      </c>
      <c r="T275" s="48">
        <f t="shared" si="51"/>
        <v>1281.6999999999998</v>
      </c>
    </row>
    <row r="276" spans="1:20" ht="84.95" customHeight="1">
      <c r="A276" s="16">
        <v>82041</v>
      </c>
      <c r="B276" s="15"/>
      <c r="C276" s="22">
        <v>6</v>
      </c>
      <c r="D276" s="10">
        <v>8022353820410</v>
      </c>
      <c r="E276" s="12" t="s">
        <v>1072</v>
      </c>
      <c r="F276" s="12" t="s">
        <v>4581</v>
      </c>
      <c r="G276" s="12" t="s">
        <v>4582</v>
      </c>
      <c r="H276" s="12" t="s">
        <v>4576</v>
      </c>
      <c r="I276" s="12" t="s">
        <v>4107</v>
      </c>
      <c r="J276" s="16">
        <v>200</v>
      </c>
      <c r="K276" s="16">
        <v>290</v>
      </c>
      <c r="L276" s="19">
        <v>8.5259999999999998</v>
      </c>
      <c r="M276" s="10">
        <f t="shared" si="52"/>
        <v>32.222222222222221</v>
      </c>
      <c r="N276" s="10">
        <f t="shared" si="53"/>
        <v>32.222222222222221</v>
      </c>
      <c r="O276" s="10">
        <f t="shared" si="54"/>
        <v>200</v>
      </c>
      <c r="P276" s="13">
        <f t="shared" si="55"/>
        <v>8.8670399999999994</v>
      </c>
      <c r="Q276" s="12" t="s">
        <v>3871</v>
      </c>
      <c r="R276" s="13">
        <f t="shared" si="56"/>
        <v>5.8</v>
      </c>
      <c r="S276" s="14">
        <v>187.77</v>
      </c>
      <c r="T276" s="48">
        <f t="shared" si="51"/>
        <v>1126.6200000000001</v>
      </c>
    </row>
    <row r="277" spans="1:20" ht="84.95" customHeight="1">
      <c r="A277" s="16">
        <v>82042</v>
      </c>
      <c r="B277" s="15"/>
      <c r="C277" s="22">
        <v>4</v>
      </c>
      <c r="D277" s="10">
        <v>8022353820427</v>
      </c>
      <c r="E277" s="12" t="s">
        <v>1072</v>
      </c>
      <c r="F277" s="12" t="s">
        <v>4583</v>
      </c>
      <c r="G277" s="12" t="s">
        <v>4582</v>
      </c>
      <c r="H277" s="12" t="s">
        <v>4576</v>
      </c>
      <c r="I277" s="12" t="s">
        <v>4107</v>
      </c>
      <c r="J277" s="16">
        <v>240</v>
      </c>
      <c r="K277" s="16">
        <v>340</v>
      </c>
      <c r="L277" s="19">
        <v>11.505599999999999</v>
      </c>
      <c r="M277" s="10">
        <f t="shared" si="52"/>
        <v>37.777777777777779</v>
      </c>
      <c r="N277" s="10">
        <f t="shared" si="53"/>
        <v>37.777777777777779</v>
      </c>
      <c r="O277" s="10">
        <f t="shared" si="54"/>
        <v>240</v>
      </c>
      <c r="P277" s="13">
        <f t="shared" si="55"/>
        <v>11.965824</v>
      </c>
      <c r="Q277" s="12" t="s">
        <v>3871</v>
      </c>
      <c r="R277" s="13">
        <f t="shared" si="56"/>
        <v>8.16</v>
      </c>
      <c r="S277" s="14">
        <v>256.33999999999997</v>
      </c>
      <c r="T277" s="48">
        <f t="shared" si="51"/>
        <v>1025.3599999999999</v>
      </c>
    </row>
    <row r="278" spans="1:20" ht="84.95" customHeight="1">
      <c r="A278" s="16">
        <v>82043</v>
      </c>
      <c r="B278" s="15"/>
      <c r="C278" s="22">
        <v>14</v>
      </c>
      <c r="D278" s="10">
        <v>8022353820434</v>
      </c>
      <c r="E278" s="12" t="s">
        <v>1072</v>
      </c>
      <c r="F278" s="12" t="s">
        <v>4584</v>
      </c>
      <c r="G278" s="12" t="s">
        <v>3869</v>
      </c>
      <c r="H278" s="12" t="s">
        <v>4576</v>
      </c>
      <c r="I278" s="12" t="s">
        <v>4577</v>
      </c>
      <c r="J278" s="16">
        <v>160</v>
      </c>
      <c r="K278" s="16">
        <v>230</v>
      </c>
      <c r="L278" s="19">
        <v>5.52</v>
      </c>
      <c r="M278" s="10">
        <f t="shared" si="52"/>
        <v>25.555555555555557</v>
      </c>
      <c r="N278" s="10">
        <f t="shared" si="53"/>
        <v>25.555555555555557</v>
      </c>
      <c r="O278" s="10">
        <f t="shared" si="54"/>
        <v>160</v>
      </c>
      <c r="P278" s="13">
        <f t="shared" si="55"/>
        <v>5.7408000000000001</v>
      </c>
      <c r="Q278" s="12" t="s">
        <v>3871</v>
      </c>
      <c r="R278" s="13">
        <f t="shared" si="56"/>
        <v>3.68</v>
      </c>
      <c r="S278" s="14">
        <v>119.08</v>
      </c>
      <c r="T278" s="48">
        <f t="shared" si="51"/>
        <v>1667.12</v>
      </c>
    </row>
    <row r="279" spans="1:20" ht="84.95" customHeight="1">
      <c r="A279" s="16">
        <v>34306</v>
      </c>
      <c r="B279" s="15"/>
      <c r="C279" s="22">
        <v>1</v>
      </c>
      <c r="D279" s="10">
        <v>8022353343063</v>
      </c>
      <c r="E279" s="12" t="s">
        <v>1072</v>
      </c>
      <c r="F279" s="12" t="s">
        <v>4587</v>
      </c>
      <c r="G279" s="12" t="s">
        <v>3859</v>
      </c>
      <c r="H279" s="12" t="s">
        <v>4546</v>
      </c>
      <c r="I279" s="12" t="s">
        <v>4585</v>
      </c>
      <c r="J279" s="16">
        <v>140</v>
      </c>
      <c r="K279" s="16">
        <v>200</v>
      </c>
      <c r="L279" s="19">
        <v>13.3</v>
      </c>
      <c r="M279" s="10">
        <f t="shared" si="52"/>
        <v>22.222222222222221</v>
      </c>
      <c r="N279" s="10">
        <f t="shared" si="53"/>
        <v>22.222222222222221</v>
      </c>
      <c r="O279" s="10">
        <f t="shared" si="54"/>
        <v>140</v>
      </c>
      <c r="P279" s="13">
        <f t="shared" si="55"/>
        <v>13.832000000000001</v>
      </c>
      <c r="Q279" s="12" t="s">
        <v>4586</v>
      </c>
      <c r="R279" s="13">
        <f t="shared" si="56"/>
        <v>2.8</v>
      </c>
      <c r="S279" s="14">
        <v>537.51</v>
      </c>
      <c r="T279" s="48">
        <f t="shared" si="51"/>
        <v>537.51</v>
      </c>
    </row>
    <row r="280" spans="1:20" ht="84.95" customHeight="1">
      <c r="A280" s="16">
        <v>34320</v>
      </c>
      <c r="B280" s="15"/>
      <c r="C280" s="22">
        <v>1</v>
      </c>
      <c r="D280" s="11" t="s">
        <v>4588</v>
      </c>
      <c r="E280" s="12" t="s">
        <v>2476</v>
      </c>
      <c r="F280" s="12" t="s">
        <v>4589</v>
      </c>
      <c r="G280" s="12" t="s">
        <v>4026</v>
      </c>
      <c r="H280" s="12" t="s">
        <v>3845</v>
      </c>
      <c r="I280" s="12" t="s">
        <v>4590</v>
      </c>
      <c r="J280" s="10">
        <v>200</v>
      </c>
      <c r="K280" s="12" t="s">
        <v>3947</v>
      </c>
      <c r="L280" s="13">
        <v>35.1</v>
      </c>
      <c r="M280" s="10">
        <v>18</v>
      </c>
      <c r="N280" s="10">
        <v>18</v>
      </c>
      <c r="O280" s="10">
        <v>200</v>
      </c>
      <c r="P280" s="13">
        <v>35.200000000000003</v>
      </c>
      <c r="Q280" s="12" t="s">
        <v>4591</v>
      </c>
      <c r="R280" s="13">
        <v>6</v>
      </c>
      <c r="S280" s="14">
        <v>1059.6400000000001</v>
      </c>
      <c r="T280" s="48">
        <f t="shared" si="51"/>
        <v>1059.6400000000001</v>
      </c>
    </row>
    <row r="281" spans="1:20" ht="84.95" customHeight="1">
      <c r="A281" s="16">
        <v>34308</v>
      </c>
      <c r="B281" s="15"/>
      <c r="C281" s="22">
        <v>3</v>
      </c>
      <c r="D281" s="11" t="s">
        <v>4592</v>
      </c>
      <c r="E281" s="12" t="s">
        <v>2476</v>
      </c>
      <c r="F281" s="12" t="s">
        <v>4593</v>
      </c>
      <c r="G281" s="12" t="s">
        <v>4247</v>
      </c>
      <c r="H281" s="12" t="s">
        <v>3845</v>
      </c>
      <c r="I281" s="12" t="s">
        <v>4590</v>
      </c>
      <c r="J281" s="10">
        <v>200</v>
      </c>
      <c r="K281" s="12" t="s">
        <v>3947</v>
      </c>
      <c r="L281" s="13">
        <v>35.1</v>
      </c>
      <c r="M281" s="10">
        <v>18</v>
      </c>
      <c r="N281" s="10">
        <v>18</v>
      </c>
      <c r="O281" s="10">
        <v>200</v>
      </c>
      <c r="P281" s="13">
        <v>35.200000000000003</v>
      </c>
      <c r="Q281" s="12" t="s">
        <v>4591</v>
      </c>
      <c r="R281" s="13">
        <v>6</v>
      </c>
      <c r="S281" s="14">
        <v>1059.6400000000001</v>
      </c>
      <c r="T281" s="48">
        <f t="shared" si="51"/>
        <v>3178.92</v>
      </c>
    </row>
    <row r="282" spans="1:20" ht="84.95" customHeight="1">
      <c r="A282" s="16">
        <v>83367</v>
      </c>
      <c r="B282" s="15"/>
      <c r="C282" s="22">
        <v>8</v>
      </c>
      <c r="D282" s="10">
        <v>8022353833670</v>
      </c>
      <c r="E282" s="12" t="s">
        <v>1072</v>
      </c>
      <c r="F282" s="12" t="s">
        <v>4595</v>
      </c>
      <c r="G282" s="12" t="s">
        <v>3874</v>
      </c>
      <c r="H282" s="12" t="s">
        <v>4576</v>
      </c>
      <c r="I282" s="12" t="s">
        <v>4594</v>
      </c>
      <c r="J282" s="16">
        <v>240</v>
      </c>
      <c r="K282" s="16">
        <v>340</v>
      </c>
      <c r="L282" s="19">
        <v>14.688000000000001</v>
      </c>
      <c r="M282" s="10">
        <f>K282/9</f>
        <v>37.777777777777779</v>
      </c>
      <c r="N282" s="10">
        <f>K282/9</f>
        <v>37.777777777777779</v>
      </c>
      <c r="O282" s="10">
        <f>J282</f>
        <v>240</v>
      </c>
      <c r="P282" s="13">
        <f>L282*1.04</f>
        <v>15.275520000000002</v>
      </c>
      <c r="Q282" s="12" t="s">
        <v>3861</v>
      </c>
      <c r="R282" s="13">
        <f>(K282*J282)/10000</f>
        <v>8.16</v>
      </c>
      <c r="S282" s="14">
        <v>277.69</v>
      </c>
      <c r="T282" s="48">
        <f t="shared" si="51"/>
        <v>2221.52</v>
      </c>
    </row>
    <row r="283" spans="1:20" ht="84.95" customHeight="1">
      <c r="A283" s="16">
        <v>83355</v>
      </c>
      <c r="B283" s="4"/>
      <c r="C283" s="22">
        <v>9</v>
      </c>
      <c r="D283" s="10">
        <v>8022353833557</v>
      </c>
      <c r="E283" s="12" t="s">
        <v>1072</v>
      </c>
      <c r="F283" s="12" t="s">
        <v>4596</v>
      </c>
      <c r="G283" s="12" t="s">
        <v>3874</v>
      </c>
      <c r="H283" s="12" t="s">
        <v>4576</v>
      </c>
      <c r="I283" s="12" t="s">
        <v>4594</v>
      </c>
      <c r="J283" s="16">
        <v>240</v>
      </c>
      <c r="K283" s="16">
        <v>340</v>
      </c>
      <c r="L283" s="19">
        <v>14.688000000000001</v>
      </c>
      <c r="M283" s="10">
        <f>K283/9</f>
        <v>37.777777777777779</v>
      </c>
      <c r="N283" s="10">
        <f>K283/9</f>
        <v>37.777777777777779</v>
      </c>
      <c r="O283" s="10">
        <f>J283</f>
        <v>240</v>
      </c>
      <c r="P283" s="13">
        <f>L283*1.04</f>
        <v>15.275520000000002</v>
      </c>
      <c r="Q283" s="12" t="s">
        <v>3861</v>
      </c>
      <c r="R283" s="13">
        <f>(K283*J283)/10000</f>
        <v>8.16</v>
      </c>
      <c r="S283" s="14">
        <v>277.69</v>
      </c>
      <c r="T283" s="48">
        <f t="shared" si="51"/>
        <v>2499.21</v>
      </c>
    </row>
    <row r="284" spans="1:20" ht="84.95" customHeight="1">
      <c r="A284" s="16">
        <v>83360</v>
      </c>
      <c r="B284" s="15"/>
      <c r="C284" s="22">
        <v>1</v>
      </c>
      <c r="D284" s="10">
        <v>8022353833601</v>
      </c>
      <c r="E284" s="12" t="s">
        <v>1072</v>
      </c>
      <c r="F284" s="12" t="s">
        <v>4597</v>
      </c>
      <c r="G284" s="12" t="s">
        <v>4162</v>
      </c>
      <c r="H284" s="12" t="s">
        <v>4576</v>
      </c>
      <c r="I284" s="12" t="s">
        <v>4594</v>
      </c>
      <c r="J284" s="16">
        <v>200</v>
      </c>
      <c r="K284" s="16">
        <v>285</v>
      </c>
      <c r="L284" s="19">
        <v>10.26</v>
      </c>
      <c r="M284" s="10">
        <f>K284/9</f>
        <v>31.666666666666668</v>
      </c>
      <c r="N284" s="10">
        <f>K284/9</f>
        <v>31.666666666666668</v>
      </c>
      <c r="O284" s="10">
        <f>J284</f>
        <v>200</v>
      </c>
      <c r="P284" s="13">
        <f>L284*1.04</f>
        <v>10.670400000000001</v>
      </c>
      <c r="Q284" s="12" t="s">
        <v>3861</v>
      </c>
      <c r="R284" s="13">
        <f>(K284*J284)/10000</f>
        <v>5.7</v>
      </c>
      <c r="S284" s="14">
        <v>194.06</v>
      </c>
      <c r="T284" s="48">
        <f t="shared" si="51"/>
        <v>194.06</v>
      </c>
    </row>
    <row r="285" spans="1:20" ht="84.95" customHeight="1">
      <c r="A285" s="16">
        <v>83361</v>
      </c>
      <c r="B285" s="15"/>
      <c r="C285" s="22">
        <v>2</v>
      </c>
      <c r="D285" s="10">
        <v>8022353833618</v>
      </c>
      <c r="E285" s="12" t="s">
        <v>1072</v>
      </c>
      <c r="F285" s="12" t="s">
        <v>4598</v>
      </c>
      <c r="G285" s="12" t="s">
        <v>4162</v>
      </c>
      <c r="H285" s="12" t="s">
        <v>4576</v>
      </c>
      <c r="I285" s="12" t="s">
        <v>4594</v>
      </c>
      <c r="J285" s="16">
        <v>240</v>
      </c>
      <c r="K285" s="16">
        <v>340</v>
      </c>
      <c r="L285" s="19">
        <v>14.688000000000001</v>
      </c>
      <c r="M285" s="10">
        <f>K285/9</f>
        <v>37.777777777777779</v>
      </c>
      <c r="N285" s="10">
        <f>K285/9</f>
        <v>37.777777777777779</v>
      </c>
      <c r="O285" s="10">
        <f>J285</f>
        <v>240</v>
      </c>
      <c r="P285" s="13">
        <f>L285*1.04</f>
        <v>15.275520000000002</v>
      </c>
      <c r="Q285" s="12" t="s">
        <v>3861</v>
      </c>
      <c r="R285" s="13">
        <f>(K285*J285)/10000</f>
        <v>8.16</v>
      </c>
      <c r="S285" s="14">
        <v>277.69</v>
      </c>
      <c r="T285" s="48">
        <f t="shared" si="51"/>
        <v>555.38</v>
      </c>
    </row>
    <row r="286" spans="1:20" ht="84.95" customHeight="1">
      <c r="A286" s="16">
        <v>83364</v>
      </c>
      <c r="B286" s="4"/>
      <c r="C286" s="22">
        <v>2</v>
      </c>
      <c r="D286" s="10">
        <v>8022353833649</v>
      </c>
      <c r="E286" s="12" t="s">
        <v>1072</v>
      </c>
      <c r="F286" s="12" t="s">
        <v>4599</v>
      </c>
      <c r="G286" s="12" t="s">
        <v>4159</v>
      </c>
      <c r="H286" s="12" t="s">
        <v>4576</v>
      </c>
      <c r="I286" s="12" t="s">
        <v>4594</v>
      </c>
      <c r="J286" s="16">
        <v>240</v>
      </c>
      <c r="K286" s="16">
        <v>340</v>
      </c>
      <c r="L286" s="19">
        <v>14.688000000000001</v>
      </c>
      <c r="M286" s="10">
        <f>K286/9</f>
        <v>37.777777777777779</v>
      </c>
      <c r="N286" s="10">
        <f>K286/9</f>
        <v>37.777777777777779</v>
      </c>
      <c r="O286" s="10">
        <f>J286</f>
        <v>240</v>
      </c>
      <c r="P286" s="13">
        <f>L286*1.04</f>
        <v>15.275520000000002</v>
      </c>
      <c r="Q286" s="12" t="s">
        <v>3861</v>
      </c>
      <c r="R286" s="13">
        <f>(K286*J286)/10000</f>
        <v>8.16</v>
      </c>
      <c r="S286" s="14">
        <v>277.69</v>
      </c>
      <c r="T286" s="48">
        <f t="shared" si="51"/>
        <v>555.38</v>
      </c>
    </row>
    <row r="287" spans="1:20" ht="84.95" customHeight="1">
      <c r="A287" s="16">
        <v>83376</v>
      </c>
      <c r="B287" s="15"/>
      <c r="C287" s="22">
        <v>1</v>
      </c>
      <c r="D287" s="11" t="s">
        <v>4601</v>
      </c>
      <c r="E287" s="12" t="s">
        <v>2476</v>
      </c>
      <c r="F287" s="12" t="s">
        <v>4602</v>
      </c>
      <c r="G287" s="12" t="s">
        <v>4023</v>
      </c>
      <c r="H287" s="12" t="s">
        <v>4576</v>
      </c>
      <c r="I287" s="12" t="s">
        <v>4600</v>
      </c>
      <c r="J287" s="10">
        <v>240</v>
      </c>
      <c r="K287" s="12" t="s">
        <v>3989</v>
      </c>
      <c r="L287" s="13">
        <v>14.688000000000001</v>
      </c>
      <c r="M287" s="10">
        <v>18</v>
      </c>
      <c r="N287" s="10">
        <v>18</v>
      </c>
      <c r="O287" s="10">
        <v>240</v>
      </c>
      <c r="P287" s="13">
        <v>14.788</v>
      </c>
      <c r="Q287" s="12" t="s">
        <v>3992</v>
      </c>
      <c r="R287" s="13">
        <v>8.16</v>
      </c>
      <c r="S287" s="14">
        <v>277.69</v>
      </c>
      <c r="T287" s="48">
        <f t="shared" si="51"/>
        <v>277.69</v>
      </c>
    </row>
    <row r="288" spans="1:20" ht="84.95" customHeight="1">
      <c r="A288" s="16">
        <v>85905</v>
      </c>
      <c r="B288" s="15"/>
      <c r="C288" s="22">
        <v>2</v>
      </c>
      <c r="D288" s="10"/>
      <c r="E288" s="12" t="s">
        <v>1072</v>
      </c>
      <c r="F288" s="12" t="s">
        <v>4603</v>
      </c>
      <c r="G288" s="12" t="s">
        <v>3844</v>
      </c>
      <c r="H288" s="12" t="s">
        <v>4604</v>
      </c>
      <c r="I288" s="12" t="s">
        <v>4605</v>
      </c>
      <c r="J288" s="10">
        <v>160</v>
      </c>
      <c r="K288" s="10">
        <v>230</v>
      </c>
      <c r="L288" s="19">
        <v>6.6239999999999997</v>
      </c>
      <c r="M288" s="10">
        <f>K288/9</f>
        <v>25.555555555555557</v>
      </c>
      <c r="N288" s="10">
        <f>K288/9</f>
        <v>25.555555555555557</v>
      </c>
      <c r="O288" s="10">
        <f>J288</f>
        <v>160</v>
      </c>
      <c r="P288" s="13">
        <f>L288*1.04</f>
        <v>6.88896</v>
      </c>
      <c r="Q288" s="12" t="s">
        <v>3861</v>
      </c>
      <c r="R288" s="13">
        <f>(K288*J288)/10000</f>
        <v>3.68</v>
      </c>
      <c r="S288" s="14">
        <v>67.84</v>
      </c>
      <c r="T288" s="48">
        <f t="shared" si="51"/>
        <v>135.68</v>
      </c>
    </row>
    <row r="289" spans="1:20" ht="84.95" customHeight="1">
      <c r="A289" s="16">
        <v>86246</v>
      </c>
      <c r="B289" s="15"/>
      <c r="C289" s="22">
        <v>3</v>
      </c>
      <c r="D289" s="10"/>
      <c r="E289" s="12" t="s">
        <v>1072</v>
      </c>
      <c r="F289" s="12" t="s">
        <v>4606</v>
      </c>
      <c r="G289" s="12" t="s">
        <v>3844</v>
      </c>
      <c r="H289" s="12" t="s">
        <v>4604</v>
      </c>
      <c r="I289" s="12" t="s">
        <v>4605</v>
      </c>
      <c r="J289" s="10">
        <v>300</v>
      </c>
      <c r="K289" s="10">
        <v>400</v>
      </c>
      <c r="L289" s="19">
        <v>21.6</v>
      </c>
      <c r="M289" s="10">
        <f>K289/9</f>
        <v>44.444444444444443</v>
      </c>
      <c r="N289" s="10">
        <f>K289/9</f>
        <v>44.444444444444443</v>
      </c>
      <c r="O289" s="10">
        <f>J289</f>
        <v>300</v>
      </c>
      <c r="P289" s="13">
        <f>L289*1.04</f>
        <v>22.464000000000002</v>
      </c>
      <c r="Q289" s="12" t="s">
        <v>3861</v>
      </c>
      <c r="R289" s="13">
        <f>(K289*J289)/10000</f>
        <v>12</v>
      </c>
      <c r="S289" s="14">
        <v>263.75</v>
      </c>
      <c r="T289" s="48">
        <f t="shared" si="51"/>
        <v>791.25</v>
      </c>
    </row>
    <row r="290" spans="1:20" ht="84.95" customHeight="1">
      <c r="A290" s="16">
        <v>85913</v>
      </c>
      <c r="B290" s="15"/>
      <c r="C290" s="22">
        <v>3</v>
      </c>
      <c r="D290" s="10"/>
      <c r="E290" s="12" t="s">
        <v>1072</v>
      </c>
      <c r="F290" s="12" t="s">
        <v>4607</v>
      </c>
      <c r="G290" s="12" t="s">
        <v>3844</v>
      </c>
      <c r="H290" s="12" t="s">
        <v>4604</v>
      </c>
      <c r="I290" s="12" t="s">
        <v>4605</v>
      </c>
      <c r="J290" s="10">
        <v>160</v>
      </c>
      <c r="K290" s="10">
        <v>230</v>
      </c>
      <c r="L290" s="19">
        <v>6.6239999999999997</v>
      </c>
      <c r="M290" s="10">
        <f>K290/9</f>
        <v>25.555555555555557</v>
      </c>
      <c r="N290" s="10">
        <f>K290/9</f>
        <v>25.555555555555557</v>
      </c>
      <c r="O290" s="10">
        <f>J290</f>
        <v>160</v>
      </c>
      <c r="P290" s="13">
        <f>L290*1.04</f>
        <v>6.88896</v>
      </c>
      <c r="Q290" s="12" t="s">
        <v>3861</v>
      </c>
      <c r="R290" s="13">
        <f>(K290*J290)/10000</f>
        <v>3.68</v>
      </c>
      <c r="S290" s="14">
        <v>67.84</v>
      </c>
      <c r="T290" s="48">
        <f t="shared" si="51"/>
        <v>203.52</v>
      </c>
    </row>
    <row r="291" spans="1:20" ht="84.95" customHeight="1">
      <c r="A291" s="16">
        <v>86253</v>
      </c>
      <c r="B291" s="15"/>
      <c r="C291" s="22">
        <v>2</v>
      </c>
      <c r="D291" s="10"/>
      <c r="E291" s="12" t="s">
        <v>1072</v>
      </c>
      <c r="F291" s="12" t="s">
        <v>4608</v>
      </c>
      <c r="G291" s="12" t="s">
        <v>3844</v>
      </c>
      <c r="H291" s="12" t="s">
        <v>4604</v>
      </c>
      <c r="I291" s="12" t="s">
        <v>4605</v>
      </c>
      <c r="J291" s="10">
        <v>300</v>
      </c>
      <c r="K291" s="10">
        <v>400</v>
      </c>
      <c r="L291" s="19">
        <v>21.6</v>
      </c>
      <c r="M291" s="10">
        <f>K291/9</f>
        <v>44.444444444444443</v>
      </c>
      <c r="N291" s="10">
        <f>K291/9</f>
        <v>44.444444444444443</v>
      </c>
      <c r="O291" s="10">
        <f>J291</f>
        <v>300</v>
      </c>
      <c r="P291" s="13">
        <f>L291*1.04</f>
        <v>22.464000000000002</v>
      </c>
      <c r="Q291" s="12" t="s">
        <v>3861</v>
      </c>
      <c r="R291" s="13">
        <f>(K291*J291)/10000</f>
        <v>12</v>
      </c>
      <c r="S291" s="14">
        <v>263.75</v>
      </c>
      <c r="T291" s="48">
        <f t="shared" si="51"/>
        <v>527.5</v>
      </c>
    </row>
    <row r="292" spans="1:20" ht="84.95" customHeight="1">
      <c r="A292" s="10" t="s">
        <v>4687</v>
      </c>
      <c r="B292" s="4"/>
      <c r="C292" s="22">
        <v>7</v>
      </c>
      <c r="D292" s="11" t="s">
        <v>4609</v>
      </c>
      <c r="E292" s="12" t="s">
        <v>2476</v>
      </c>
      <c r="F292" s="12" t="s">
        <v>4610</v>
      </c>
      <c r="G292" s="12" t="s">
        <v>3859</v>
      </c>
      <c r="H292" s="12" t="s">
        <v>4611</v>
      </c>
      <c r="I292" s="12" t="s">
        <v>4612</v>
      </c>
      <c r="J292" s="10">
        <v>200</v>
      </c>
      <c r="K292" s="10">
        <v>200</v>
      </c>
      <c r="L292" s="13">
        <v>17</v>
      </c>
      <c r="M292" s="10">
        <v>18</v>
      </c>
      <c r="N292" s="10">
        <v>18</v>
      </c>
      <c r="O292" s="10">
        <v>0</v>
      </c>
      <c r="P292" s="13">
        <v>17.100000000000001</v>
      </c>
      <c r="Q292" s="12" t="s">
        <v>3853</v>
      </c>
      <c r="R292" s="13">
        <v>4</v>
      </c>
      <c r="S292" s="14">
        <v>280</v>
      </c>
      <c r="T292" s="48">
        <f t="shared" si="51"/>
        <v>1960</v>
      </c>
    </row>
    <row r="293" spans="1:20" ht="84.95" customHeight="1">
      <c r="A293" s="10" t="s">
        <v>4688</v>
      </c>
      <c r="B293" s="15"/>
      <c r="C293" s="22">
        <v>4</v>
      </c>
      <c r="D293" s="11" t="s">
        <v>4613</v>
      </c>
      <c r="E293" s="12" t="s">
        <v>2476</v>
      </c>
      <c r="F293" s="12" t="s">
        <v>4614</v>
      </c>
      <c r="G293" s="12" t="s">
        <v>3859</v>
      </c>
      <c r="H293" s="12" t="s">
        <v>4611</v>
      </c>
      <c r="I293" s="12" t="s">
        <v>4612</v>
      </c>
      <c r="J293" s="10">
        <v>200</v>
      </c>
      <c r="K293" s="10">
        <v>200</v>
      </c>
      <c r="L293" s="13">
        <v>17</v>
      </c>
      <c r="M293" s="10">
        <v>18</v>
      </c>
      <c r="N293" s="10">
        <v>18</v>
      </c>
      <c r="O293" s="10">
        <v>0</v>
      </c>
      <c r="P293" s="13">
        <v>17.100000000000001</v>
      </c>
      <c r="Q293" s="12" t="s">
        <v>3853</v>
      </c>
      <c r="R293" s="13">
        <v>4</v>
      </c>
      <c r="S293" s="14">
        <v>280</v>
      </c>
      <c r="T293" s="48">
        <f t="shared" si="51"/>
        <v>1120</v>
      </c>
    </row>
    <row r="294" spans="1:20" ht="57" customHeight="1">
      <c r="A294" s="20"/>
      <c r="B294" s="20"/>
      <c r="C294" s="23"/>
      <c r="D294" s="20"/>
      <c r="E294" s="20"/>
      <c r="F294" s="20"/>
      <c r="G294" s="20"/>
      <c r="H294" s="20"/>
      <c r="I294" s="20"/>
      <c r="J294" s="20"/>
      <c r="K294" s="20"/>
      <c r="L294" s="20"/>
      <c r="M294" s="20"/>
      <c r="N294" s="20"/>
      <c r="O294" s="20"/>
      <c r="P294" s="20"/>
      <c r="Q294" s="20"/>
      <c r="R294" s="20"/>
      <c r="S294" s="20"/>
    </row>
  </sheetData>
  <autoFilter ref="A2:S294"/>
  <phoneticPr fontId="0" type="noConversion"/>
  <pageMargins left="0.75" right="0.75" top="1" bottom="1" header="0.5" footer="0.5"/>
  <pageSetup orientation="portrait"/>
  <headerFooter>
    <oddFooter>&amp;L&amp;"Helvetica,Regular"&amp;12&amp;K000000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78"/>
  <sheetViews>
    <sheetView workbookViewId="0">
      <selection activeCell="W15" sqref="W15"/>
    </sheetView>
  </sheetViews>
  <sheetFormatPr defaultColWidth="8.85546875" defaultRowHeight="11.25"/>
  <cols>
    <col min="1" max="1" width="21.42578125" style="35" bestFit="1" customWidth="1"/>
    <col min="2" max="2" width="12.7109375" style="43" customWidth="1"/>
    <col min="3" max="3" width="18.28515625" style="35" customWidth="1"/>
    <col min="4" max="4" width="17.28515625" style="35" customWidth="1"/>
    <col min="5" max="5" width="37.7109375" style="35" customWidth="1"/>
    <col min="6" max="6" width="38.85546875" style="35" customWidth="1"/>
    <col min="7" max="7" width="18.42578125" style="41" bestFit="1" customWidth="1"/>
    <col min="8" max="8" width="18.42578125" style="35" bestFit="1" customWidth="1"/>
    <col min="9" max="9" width="16.85546875" style="37" bestFit="1" customWidth="1"/>
    <col min="10" max="10" width="11.42578125" style="35" bestFit="1" customWidth="1"/>
    <col min="11" max="11" width="15" style="35" customWidth="1"/>
    <col min="12" max="12" width="7.140625" style="35" bestFit="1" customWidth="1"/>
    <col min="13" max="13" width="15.85546875" style="39" bestFit="1" customWidth="1"/>
    <col min="14" max="14" width="16.85546875" style="40" customWidth="1"/>
    <col min="15" max="15" width="13.85546875" style="35" customWidth="1"/>
    <col min="16" max="16" width="17.140625" style="35" customWidth="1"/>
    <col min="17" max="16384" width="8.85546875" style="35"/>
  </cols>
  <sheetData>
    <row r="1" spans="1:17" s="25" customFormat="1" ht="26.1" customHeight="1">
      <c r="B1" s="42">
        <f>SUM(B3:B1877)</f>
        <v>9041</v>
      </c>
      <c r="G1" s="26"/>
      <c r="I1" s="27"/>
      <c r="M1" s="28"/>
      <c r="N1" s="29">
        <f>SUM(N3:N1877)</f>
        <v>1147217.6767199996</v>
      </c>
      <c r="P1" s="46">
        <f>SUM(P3:P1877)</f>
        <v>80305.237370400122</v>
      </c>
    </row>
    <row r="2" spans="1:17" s="34" customFormat="1" ht="22.5">
      <c r="A2" s="30" t="s">
        <v>1070</v>
      </c>
      <c r="B2" s="30" t="s">
        <v>4616</v>
      </c>
      <c r="C2" s="30" t="s">
        <v>2450</v>
      </c>
      <c r="D2" s="30" t="s">
        <v>3835</v>
      </c>
      <c r="E2" s="30" t="s">
        <v>2451</v>
      </c>
      <c r="F2" s="30" t="s">
        <v>3837</v>
      </c>
      <c r="G2" s="31" t="s">
        <v>3838</v>
      </c>
      <c r="H2" s="30" t="s">
        <v>3838</v>
      </c>
      <c r="I2" s="32" t="s">
        <v>2453</v>
      </c>
      <c r="J2" s="30" t="s">
        <v>3841</v>
      </c>
      <c r="K2" s="30" t="s">
        <v>1069</v>
      </c>
      <c r="L2" s="30" t="s">
        <v>3843</v>
      </c>
      <c r="M2" s="33" t="s">
        <v>1068</v>
      </c>
      <c r="N2" s="33" t="s">
        <v>1073</v>
      </c>
      <c r="O2" s="44" t="s">
        <v>1074</v>
      </c>
      <c r="P2" s="44" t="s">
        <v>1075</v>
      </c>
      <c r="Q2" s="47" t="s">
        <v>1071</v>
      </c>
    </row>
    <row r="3" spans="1:17">
      <c r="A3" s="35">
        <v>64880</v>
      </c>
      <c r="B3" s="43">
        <v>1</v>
      </c>
      <c r="C3" s="36" t="s">
        <v>1043</v>
      </c>
      <c r="D3" s="36" t="s">
        <v>2476</v>
      </c>
      <c r="E3" s="36" t="s">
        <v>1042</v>
      </c>
      <c r="F3" s="36" t="s">
        <v>2697</v>
      </c>
      <c r="G3" s="35">
        <v>305</v>
      </c>
      <c r="H3" s="35">
        <v>400</v>
      </c>
      <c r="I3" s="37">
        <v>305</v>
      </c>
      <c r="J3" s="38">
        <v>0</v>
      </c>
      <c r="K3" s="36" t="s">
        <v>2696</v>
      </c>
      <c r="L3" s="38">
        <v>12.2</v>
      </c>
      <c r="M3" s="39">
        <v>1288</v>
      </c>
      <c r="N3" s="40">
        <f t="shared" ref="N3:N66" si="0">M3*B3</f>
        <v>1288</v>
      </c>
      <c r="O3" s="45">
        <f>M3*0.07</f>
        <v>90.160000000000011</v>
      </c>
      <c r="P3" s="45">
        <f>B3*O3</f>
        <v>90.160000000000011</v>
      </c>
    </row>
    <row r="4" spans="1:17">
      <c r="A4" s="35">
        <v>64907</v>
      </c>
      <c r="B4" s="43">
        <v>1</v>
      </c>
      <c r="C4" s="36" t="s">
        <v>1041</v>
      </c>
      <c r="D4" s="36" t="s">
        <v>2476</v>
      </c>
      <c r="E4" s="36" t="s">
        <v>1040</v>
      </c>
      <c r="F4" s="36" t="s">
        <v>3846</v>
      </c>
      <c r="G4" s="35">
        <v>292</v>
      </c>
      <c r="H4" s="35">
        <v>390</v>
      </c>
      <c r="I4" s="37">
        <v>292</v>
      </c>
      <c r="J4" s="38">
        <v>0</v>
      </c>
      <c r="K4" s="36" t="s">
        <v>2696</v>
      </c>
      <c r="L4" s="38">
        <v>11.388</v>
      </c>
      <c r="M4" s="39">
        <v>1238</v>
      </c>
      <c r="N4" s="40">
        <f t="shared" si="0"/>
        <v>1238</v>
      </c>
      <c r="O4" s="45">
        <f t="shared" ref="O4:O67" si="1">M4*0.07</f>
        <v>86.660000000000011</v>
      </c>
      <c r="P4" s="45">
        <f t="shared" ref="P4:P67" si="2">B4*O4</f>
        <v>86.660000000000011</v>
      </c>
    </row>
    <row r="5" spans="1:17">
      <c r="A5" s="35">
        <v>76485</v>
      </c>
      <c r="B5" s="43">
        <v>1</v>
      </c>
      <c r="C5" s="36" t="s">
        <v>1039</v>
      </c>
      <c r="D5" s="36" t="s">
        <v>2476</v>
      </c>
      <c r="E5" s="36" t="s">
        <v>1038</v>
      </c>
      <c r="F5" s="36" t="s">
        <v>3846</v>
      </c>
      <c r="G5" s="35">
        <v>290</v>
      </c>
      <c r="H5" s="35">
        <v>390</v>
      </c>
      <c r="I5" s="37">
        <v>290</v>
      </c>
      <c r="J5" s="38">
        <v>0</v>
      </c>
      <c r="K5" s="36" t="s">
        <v>3684</v>
      </c>
      <c r="L5" s="38">
        <v>11.31</v>
      </c>
      <c r="M5" s="39">
        <v>814</v>
      </c>
      <c r="N5" s="40">
        <f t="shared" si="0"/>
        <v>814</v>
      </c>
      <c r="O5" s="45">
        <f t="shared" si="1"/>
        <v>56.980000000000004</v>
      </c>
      <c r="P5" s="45">
        <f t="shared" si="2"/>
        <v>56.980000000000004</v>
      </c>
    </row>
    <row r="6" spans="1:17">
      <c r="A6" s="35">
        <v>64764</v>
      </c>
      <c r="B6" s="43">
        <v>1</v>
      </c>
      <c r="C6" s="36" t="s">
        <v>1037</v>
      </c>
      <c r="D6" s="36" t="s">
        <v>2476</v>
      </c>
      <c r="E6" s="36" t="s">
        <v>1036</v>
      </c>
      <c r="F6" s="36" t="s">
        <v>3846</v>
      </c>
      <c r="G6" s="35">
        <v>295</v>
      </c>
      <c r="H6" s="35">
        <v>382</v>
      </c>
      <c r="I6" s="37">
        <v>295</v>
      </c>
      <c r="J6" s="38">
        <v>0</v>
      </c>
      <c r="K6" s="36" t="s">
        <v>2696</v>
      </c>
      <c r="L6" s="38">
        <v>11.269</v>
      </c>
      <c r="M6" s="39">
        <v>1248</v>
      </c>
      <c r="N6" s="40">
        <f t="shared" si="0"/>
        <v>1248</v>
      </c>
      <c r="O6" s="45">
        <f t="shared" si="1"/>
        <v>87.360000000000014</v>
      </c>
      <c r="P6" s="45">
        <f t="shared" si="2"/>
        <v>87.360000000000014</v>
      </c>
    </row>
    <row r="7" spans="1:17">
      <c r="A7" s="35">
        <v>37503</v>
      </c>
      <c r="B7" s="43">
        <v>1</v>
      </c>
      <c r="C7" s="36" t="s">
        <v>1035</v>
      </c>
      <c r="D7" s="36" t="s">
        <v>2476</v>
      </c>
      <c r="E7" s="36" t="s">
        <v>1034</v>
      </c>
      <c r="F7" s="36" t="s">
        <v>3883</v>
      </c>
      <c r="G7" s="35">
        <v>280</v>
      </c>
      <c r="H7" s="35">
        <v>390</v>
      </c>
      <c r="I7" s="37">
        <v>280</v>
      </c>
      <c r="J7" s="38">
        <v>0</v>
      </c>
      <c r="K7" s="36" t="s">
        <v>3986</v>
      </c>
      <c r="L7" s="38">
        <v>10.92</v>
      </c>
      <c r="M7" s="39">
        <v>698</v>
      </c>
      <c r="N7" s="40">
        <f t="shared" si="0"/>
        <v>698</v>
      </c>
      <c r="O7" s="45">
        <f t="shared" si="1"/>
        <v>48.860000000000007</v>
      </c>
      <c r="P7" s="45">
        <f t="shared" si="2"/>
        <v>48.860000000000007</v>
      </c>
    </row>
    <row r="8" spans="1:17">
      <c r="A8" s="35">
        <v>44309</v>
      </c>
      <c r="B8" s="43">
        <v>1</v>
      </c>
      <c r="C8" s="36" t="s">
        <v>1033</v>
      </c>
      <c r="D8" s="36" t="s">
        <v>2476</v>
      </c>
      <c r="E8" s="36" t="s">
        <v>1032</v>
      </c>
      <c r="F8" s="36" t="s">
        <v>2478</v>
      </c>
      <c r="G8" s="35">
        <v>280</v>
      </c>
      <c r="H8" s="35">
        <v>390</v>
      </c>
      <c r="I8" s="37">
        <v>280</v>
      </c>
      <c r="J8" s="38">
        <v>0</v>
      </c>
      <c r="K8" s="36" t="s">
        <v>2696</v>
      </c>
      <c r="L8" s="38">
        <v>10.92</v>
      </c>
      <c r="M8" s="39">
        <v>1100</v>
      </c>
      <c r="N8" s="40">
        <f t="shared" si="0"/>
        <v>1100</v>
      </c>
      <c r="O8" s="45">
        <f t="shared" si="1"/>
        <v>77.000000000000014</v>
      </c>
      <c r="P8" s="45">
        <f t="shared" si="2"/>
        <v>77.000000000000014</v>
      </c>
    </row>
    <row r="9" spans="1:17">
      <c r="A9" s="35">
        <v>53955</v>
      </c>
      <c r="B9" s="43">
        <v>1</v>
      </c>
      <c r="C9" s="36" t="s">
        <v>1031</v>
      </c>
      <c r="D9" s="36" t="s">
        <v>2476</v>
      </c>
      <c r="E9" s="36" t="s">
        <v>1030</v>
      </c>
      <c r="F9" s="36" t="s">
        <v>3846</v>
      </c>
      <c r="G9" s="35">
        <v>280</v>
      </c>
      <c r="H9" s="35">
        <v>378</v>
      </c>
      <c r="I9" s="37">
        <v>280</v>
      </c>
      <c r="J9" s="38">
        <v>0</v>
      </c>
      <c r="K9" s="36" t="s">
        <v>2696</v>
      </c>
      <c r="L9" s="38">
        <v>10.583999999999998</v>
      </c>
      <c r="M9" s="39">
        <v>1144</v>
      </c>
      <c r="N9" s="40">
        <f t="shared" si="0"/>
        <v>1144</v>
      </c>
      <c r="O9" s="45">
        <f t="shared" si="1"/>
        <v>80.080000000000013</v>
      </c>
      <c r="P9" s="45">
        <f t="shared" si="2"/>
        <v>80.080000000000013</v>
      </c>
    </row>
    <row r="10" spans="1:17">
      <c r="A10" s="35">
        <v>50256</v>
      </c>
      <c r="B10" s="43">
        <v>1</v>
      </c>
      <c r="C10" s="36" t="s">
        <v>1029</v>
      </c>
      <c r="D10" s="36" t="s">
        <v>2476</v>
      </c>
      <c r="E10" s="36" t="s">
        <v>1028</v>
      </c>
      <c r="F10" s="36" t="s">
        <v>3846</v>
      </c>
      <c r="G10" s="35">
        <v>268</v>
      </c>
      <c r="H10" s="35">
        <v>388</v>
      </c>
      <c r="I10" s="37">
        <v>268</v>
      </c>
      <c r="J10" s="38">
        <v>0</v>
      </c>
      <c r="K10" s="36" t="s">
        <v>2696</v>
      </c>
      <c r="L10" s="38">
        <v>10.398400000000002</v>
      </c>
      <c r="M10" s="39">
        <v>1152</v>
      </c>
      <c r="N10" s="40">
        <f t="shared" si="0"/>
        <v>1152</v>
      </c>
      <c r="O10" s="45">
        <f t="shared" si="1"/>
        <v>80.640000000000015</v>
      </c>
      <c r="P10" s="45">
        <f t="shared" si="2"/>
        <v>80.640000000000015</v>
      </c>
    </row>
    <row r="11" spans="1:17">
      <c r="A11" s="35">
        <v>49896</v>
      </c>
      <c r="B11" s="43">
        <v>1</v>
      </c>
      <c r="C11" s="36" t="s">
        <v>1027</v>
      </c>
      <c r="D11" s="36" t="s">
        <v>2476</v>
      </c>
      <c r="E11" s="36" t="s">
        <v>1026</v>
      </c>
      <c r="F11" s="36" t="s">
        <v>3846</v>
      </c>
      <c r="G11" s="35">
        <v>269</v>
      </c>
      <c r="H11" s="35">
        <v>370</v>
      </c>
      <c r="I11" s="37">
        <v>269</v>
      </c>
      <c r="J11" s="38">
        <v>0</v>
      </c>
      <c r="K11" s="36" t="s">
        <v>2696</v>
      </c>
      <c r="L11" s="38">
        <v>9.9529999999999994</v>
      </c>
      <c r="M11" s="39">
        <v>1040</v>
      </c>
      <c r="N11" s="40">
        <f t="shared" si="0"/>
        <v>1040</v>
      </c>
      <c r="O11" s="45">
        <f t="shared" si="1"/>
        <v>72.800000000000011</v>
      </c>
      <c r="P11" s="45">
        <f t="shared" si="2"/>
        <v>72.800000000000011</v>
      </c>
    </row>
    <row r="12" spans="1:17">
      <c r="A12" s="35">
        <v>86259</v>
      </c>
      <c r="B12" s="43">
        <v>1</v>
      </c>
      <c r="C12" s="36" t="s">
        <v>1025</v>
      </c>
      <c r="D12" s="36" t="s">
        <v>2476</v>
      </c>
      <c r="E12" s="36" t="s">
        <v>1024</v>
      </c>
      <c r="F12" s="36" t="s">
        <v>2562</v>
      </c>
      <c r="G12" s="35">
        <v>250</v>
      </c>
      <c r="H12" s="35">
        <v>375</v>
      </c>
      <c r="I12" s="37">
        <v>250</v>
      </c>
      <c r="J12" s="38">
        <v>9.8000000000000007</v>
      </c>
      <c r="K12" s="36" t="s">
        <v>3992</v>
      </c>
      <c r="L12" s="38">
        <v>9.375</v>
      </c>
      <c r="M12" s="39">
        <v>562</v>
      </c>
      <c r="N12" s="40">
        <f t="shared" si="0"/>
        <v>562</v>
      </c>
      <c r="O12" s="45">
        <f t="shared" si="1"/>
        <v>39.340000000000003</v>
      </c>
      <c r="P12" s="45">
        <f t="shared" si="2"/>
        <v>39.340000000000003</v>
      </c>
    </row>
    <row r="13" spans="1:17">
      <c r="A13" s="35">
        <v>50255</v>
      </c>
      <c r="B13" s="43">
        <v>1</v>
      </c>
      <c r="C13" s="36" t="s">
        <v>1023</v>
      </c>
      <c r="D13" s="36" t="s">
        <v>2476</v>
      </c>
      <c r="E13" s="36" t="s">
        <v>1022</v>
      </c>
      <c r="F13" s="36" t="s">
        <v>3846</v>
      </c>
      <c r="G13" s="35">
        <v>260</v>
      </c>
      <c r="H13" s="35">
        <v>360</v>
      </c>
      <c r="I13" s="37">
        <v>260</v>
      </c>
      <c r="J13" s="38">
        <v>0</v>
      </c>
      <c r="K13" s="36" t="s">
        <v>2696</v>
      </c>
      <c r="L13" s="38">
        <v>9.36</v>
      </c>
      <c r="M13" s="39">
        <v>980</v>
      </c>
      <c r="N13" s="40">
        <f t="shared" si="0"/>
        <v>980</v>
      </c>
      <c r="O13" s="45">
        <f t="shared" si="1"/>
        <v>68.600000000000009</v>
      </c>
      <c r="P13" s="45">
        <f t="shared" si="2"/>
        <v>68.600000000000009</v>
      </c>
    </row>
    <row r="14" spans="1:17">
      <c r="A14" s="35">
        <v>57357</v>
      </c>
      <c r="B14" s="43">
        <v>1</v>
      </c>
      <c r="C14" s="36" t="s">
        <v>1021</v>
      </c>
      <c r="D14" s="36" t="s">
        <v>2476</v>
      </c>
      <c r="E14" s="36" t="s">
        <v>1020</v>
      </c>
      <c r="F14" s="36" t="s">
        <v>3846</v>
      </c>
      <c r="G14" s="35">
        <v>260</v>
      </c>
      <c r="H14" s="35">
        <v>357</v>
      </c>
      <c r="I14" s="37">
        <v>260</v>
      </c>
      <c r="J14" s="38">
        <v>0</v>
      </c>
      <c r="K14" s="36" t="s">
        <v>2696</v>
      </c>
      <c r="L14" s="38">
        <v>9.282</v>
      </c>
      <c r="M14" s="39">
        <v>900</v>
      </c>
      <c r="N14" s="40">
        <f t="shared" si="0"/>
        <v>900</v>
      </c>
      <c r="O14" s="45">
        <f t="shared" si="1"/>
        <v>63.000000000000007</v>
      </c>
      <c r="P14" s="45">
        <f t="shared" si="2"/>
        <v>63.000000000000007</v>
      </c>
    </row>
    <row r="15" spans="1:17">
      <c r="A15" s="35">
        <v>49897</v>
      </c>
      <c r="B15" s="43">
        <v>1</v>
      </c>
      <c r="C15" s="36" t="s">
        <v>1019</v>
      </c>
      <c r="D15" s="36" t="s">
        <v>2476</v>
      </c>
      <c r="E15" s="36" t="s">
        <v>1018</v>
      </c>
      <c r="F15" s="36" t="s">
        <v>3846</v>
      </c>
      <c r="G15" s="35">
        <v>252</v>
      </c>
      <c r="H15" s="35">
        <v>366</v>
      </c>
      <c r="I15" s="37">
        <v>252</v>
      </c>
      <c r="J15" s="38">
        <v>0</v>
      </c>
      <c r="K15" s="36" t="s">
        <v>2696</v>
      </c>
      <c r="L15" s="38">
        <v>9.2232000000000003</v>
      </c>
      <c r="M15" s="39">
        <v>920</v>
      </c>
      <c r="N15" s="40">
        <f t="shared" si="0"/>
        <v>920</v>
      </c>
      <c r="O15" s="45">
        <f t="shared" si="1"/>
        <v>64.400000000000006</v>
      </c>
      <c r="P15" s="45">
        <f t="shared" si="2"/>
        <v>64.400000000000006</v>
      </c>
    </row>
    <row r="16" spans="1:17">
      <c r="A16" s="35">
        <v>65153</v>
      </c>
      <c r="B16" s="43">
        <v>1</v>
      </c>
      <c r="C16" s="36" t="s">
        <v>1017</v>
      </c>
      <c r="D16" s="36" t="s">
        <v>2476</v>
      </c>
      <c r="E16" s="36" t="s">
        <v>1016</v>
      </c>
      <c r="F16" s="36" t="s">
        <v>3846</v>
      </c>
      <c r="G16" s="35">
        <v>246</v>
      </c>
      <c r="H16" s="35">
        <v>373</v>
      </c>
      <c r="I16" s="37">
        <v>246</v>
      </c>
      <c r="J16" s="38">
        <v>0</v>
      </c>
      <c r="K16" s="36" t="s">
        <v>2696</v>
      </c>
      <c r="L16" s="38">
        <v>9.1758000000000006</v>
      </c>
      <c r="M16" s="39">
        <v>970</v>
      </c>
      <c r="N16" s="40">
        <f t="shared" si="0"/>
        <v>970</v>
      </c>
      <c r="O16" s="45">
        <f t="shared" si="1"/>
        <v>67.900000000000006</v>
      </c>
      <c r="P16" s="45">
        <f t="shared" si="2"/>
        <v>67.900000000000006</v>
      </c>
    </row>
    <row r="17" spans="1:16">
      <c r="A17" s="35">
        <v>66232</v>
      </c>
      <c r="B17" s="43">
        <v>1</v>
      </c>
      <c r="C17" s="36" t="s">
        <v>1015</v>
      </c>
      <c r="D17" s="36" t="s">
        <v>2476</v>
      </c>
      <c r="E17" s="36" t="s">
        <v>1014</v>
      </c>
      <c r="F17" s="36" t="s">
        <v>3846</v>
      </c>
      <c r="G17" s="35">
        <v>264</v>
      </c>
      <c r="H17" s="35">
        <v>344</v>
      </c>
      <c r="I17" s="37">
        <v>264</v>
      </c>
      <c r="J17" s="38">
        <v>0</v>
      </c>
      <c r="K17" s="36" t="s">
        <v>2696</v>
      </c>
      <c r="L17" s="38">
        <v>9.0816000000000017</v>
      </c>
      <c r="M17" s="39">
        <v>6400</v>
      </c>
      <c r="N17" s="40">
        <f t="shared" si="0"/>
        <v>6400</v>
      </c>
      <c r="O17" s="45">
        <f t="shared" si="1"/>
        <v>448.00000000000006</v>
      </c>
      <c r="P17" s="45">
        <f t="shared" si="2"/>
        <v>448.00000000000006</v>
      </c>
    </row>
    <row r="18" spans="1:16">
      <c r="A18" s="35">
        <v>65161</v>
      </c>
      <c r="B18" s="43">
        <v>1</v>
      </c>
      <c r="C18" s="36" t="s">
        <v>1013</v>
      </c>
      <c r="D18" s="36" t="s">
        <v>2476</v>
      </c>
      <c r="E18" s="36" t="s">
        <v>1012</v>
      </c>
      <c r="F18" s="36" t="s">
        <v>3846</v>
      </c>
      <c r="G18" s="35">
        <v>249</v>
      </c>
      <c r="H18" s="35">
        <v>360</v>
      </c>
      <c r="I18" s="37">
        <v>249</v>
      </c>
      <c r="J18" s="38">
        <v>0</v>
      </c>
      <c r="K18" s="36" t="s">
        <v>2696</v>
      </c>
      <c r="L18" s="38">
        <v>8.9640000000000004</v>
      </c>
      <c r="M18" s="39">
        <v>946</v>
      </c>
      <c r="N18" s="40">
        <f t="shared" si="0"/>
        <v>946</v>
      </c>
      <c r="O18" s="45">
        <f t="shared" si="1"/>
        <v>66.220000000000013</v>
      </c>
      <c r="P18" s="45">
        <f t="shared" si="2"/>
        <v>66.220000000000013</v>
      </c>
    </row>
    <row r="19" spans="1:16">
      <c r="A19" s="35">
        <v>50249</v>
      </c>
      <c r="B19" s="43">
        <v>1</v>
      </c>
      <c r="C19" s="36" t="s">
        <v>1011</v>
      </c>
      <c r="D19" s="36" t="s">
        <v>2476</v>
      </c>
      <c r="E19" s="36" t="s">
        <v>1010</v>
      </c>
      <c r="F19" s="36" t="s">
        <v>3846</v>
      </c>
      <c r="G19" s="35">
        <v>255</v>
      </c>
      <c r="H19" s="35">
        <v>345</v>
      </c>
      <c r="I19" s="37">
        <v>255</v>
      </c>
      <c r="J19" s="38">
        <v>0</v>
      </c>
      <c r="K19" s="36" t="s">
        <v>2696</v>
      </c>
      <c r="L19" s="38">
        <v>8.7974999999999994</v>
      </c>
      <c r="M19" s="39">
        <v>936</v>
      </c>
      <c r="N19" s="40">
        <f t="shared" si="0"/>
        <v>936</v>
      </c>
      <c r="O19" s="45">
        <f t="shared" si="1"/>
        <v>65.52000000000001</v>
      </c>
      <c r="P19" s="45">
        <f t="shared" si="2"/>
        <v>65.52000000000001</v>
      </c>
    </row>
    <row r="20" spans="1:16">
      <c r="A20" s="35">
        <v>50385</v>
      </c>
      <c r="B20" s="43">
        <v>1</v>
      </c>
      <c r="C20" s="36" t="s">
        <v>1009</v>
      </c>
      <c r="D20" s="36" t="s">
        <v>2476</v>
      </c>
      <c r="E20" s="36" t="s">
        <v>1008</v>
      </c>
      <c r="F20" s="36" t="s">
        <v>3846</v>
      </c>
      <c r="G20" s="35">
        <v>255</v>
      </c>
      <c r="H20" s="35">
        <v>340</v>
      </c>
      <c r="I20" s="37">
        <v>255</v>
      </c>
      <c r="J20" s="38">
        <v>0</v>
      </c>
      <c r="K20" s="36" t="s">
        <v>2696</v>
      </c>
      <c r="L20" s="38">
        <v>8.6699999999999982</v>
      </c>
      <c r="M20" s="39">
        <v>920</v>
      </c>
      <c r="N20" s="40">
        <f t="shared" si="0"/>
        <v>920</v>
      </c>
      <c r="O20" s="45">
        <f t="shared" si="1"/>
        <v>64.400000000000006</v>
      </c>
      <c r="P20" s="45">
        <f t="shared" si="2"/>
        <v>64.400000000000006</v>
      </c>
    </row>
    <row r="21" spans="1:16">
      <c r="A21" s="35">
        <v>57353</v>
      </c>
      <c r="B21" s="43">
        <v>1</v>
      </c>
      <c r="C21" s="36" t="s">
        <v>1007</v>
      </c>
      <c r="D21" s="36" t="s">
        <v>2476</v>
      </c>
      <c r="E21" s="36" t="s">
        <v>1006</v>
      </c>
      <c r="F21" s="36" t="s">
        <v>3846</v>
      </c>
      <c r="G21" s="35">
        <v>242</v>
      </c>
      <c r="H21" s="35">
        <v>357</v>
      </c>
      <c r="I21" s="37">
        <v>242</v>
      </c>
      <c r="J21" s="38">
        <v>0</v>
      </c>
      <c r="K21" s="36" t="s">
        <v>2696</v>
      </c>
      <c r="L21" s="38">
        <v>8.6394000000000002</v>
      </c>
      <c r="M21" s="39">
        <v>850</v>
      </c>
      <c r="N21" s="40">
        <f t="shared" si="0"/>
        <v>850</v>
      </c>
      <c r="O21" s="45">
        <f t="shared" si="1"/>
        <v>59.500000000000007</v>
      </c>
      <c r="P21" s="45">
        <f t="shared" si="2"/>
        <v>59.500000000000007</v>
      </c>
    </row>
    <row r="22" spans="1:16">
      <c r="A22" s="35">
        <v>65150</v>
      </c>
      <c r="B22" s="43">
        <v>1</v>
      </c>
      <c r="C22" s="36" t="s">
        <v>1005</v>
      </c>
      <c r="D22" s="36" t="s">
        <v>2476</v>
      </c>
      <c r="E22" s="36" t="s">
        <v>1004</v>
      </c>
      <c r="F22" s="36" t="s">
        <v>3846</v>
      </c>
      <c r="G22" s="35">
        <v>246</v>
      </c>
      <c r="H22" s="35">
        <v>343</v>
      </c>
      <c r="I22" s="37">
        <v>246</v>
      </c>
      <c r="J22" s="38">
        <v>0</v>
      </c>
      <c r="K22" s="36" t="s">
        <v>2696</v>
      </c>
      <c r="L22" s="38">
        <v>8.4377999999999993</v>
      </c>
      <c r="M22" s="39">
        <v>892</v>
      </c>
      <c r="N22" s="40">
        <f t="shared" si="0"/>
        <v>892</v>
      </c>
      <c r="O22" s="45">
        <f t="shared" si="1"/>
        <v>62.440000000000005</v>
      </c>
      <c r="P22" s="45">
        <f t="shared" si="2"/>
        <v>62.440000000000005</v>
      </c>
    </row>
    <row r="23" spans="1:16">
      <c r="A23" s="35">
        <v>50250</v>
      </c>
      <c r="B23" s="43">
        <v>1</v>
      </c>
      <c r="C23" s="36" t="s">
        <v>1003</v>
      </c>
      <c r="D23" s="36" t="s">
        <v>2476</v>
      </c>
      <c r="E23" s="36" t="s">
        <v>1002</v>
      </c>
      <c r="F23" s="36" t="s">
        <v>2478</v>
      </c>
      <c r="G23" s="35">
        <v>240</v>
      </c>
      <c r="H23" s="35">
        <v>345</v>
      </c>
      <c r="I23" s="37">
        <v>240</v>
      </c>
      <c r="J23" s="38">
        <v>0</v>
      </c>
      <c r="K23" s="36" t="s">
        <v>2696</v>
      </c>
      <c r="L23" s="38">
        <v>8.2799999999999994</v>
      </c>
      <c r="M23" s="39">
        <v>880</v>
      </c>
      <c r="N23" s="40">
        <f t="shared" si="0"/>
        <v>880</v>
      </c>
      <c r="O23" s="45">
        <f t="shared" si="1"/>
        <v>61.600000000000009</v>
      </c>
      <c r="P23" s="45">
        <f t="shared" si="2"/>
        <v>61.600000000000009</v>
      </c>
    </row>
    <row r="24" spans="1:16">
      <c r="A24" s="35">
        <v>77674</v>
      </c>
      <c r="B24" s="43">
        <v>1</v>
      </c>
      <c r="C24" s="36" t="s">
        <v>1001</v>
      </c>
      <c r="D24" s="36" t="s">
        <v>2476</v>
      </c>
      <c r="E24" s="36" t="s">
        <v>1000</v>
      </c>
      <c r="F24" s="36" t="s">
        <v>3883</v>
      </c>
      <c r="G24" s="35">
        <v>240</v>
      </c>
      <c r="H24" s="35">
        <v>340</v>
      </c>
      <c r="I24" s="37">
        <v>240</v>
      </c>
      <c r="J24" s="38">
        <v>23.5</v>
      </c>
      <c r="K24" s="36" t="s">
        <v>3885</v>
      </c>
      <c r="L24" s="38">
        <v>8.16</v>
      </c>
      <c r="M24" s="39">
        <v>590.16</v>
      </c>
      <c r="N24" s="40">
        <f t="shared" si="0"/>
        <v>590.16</v>
      </c>
      <c r="O24" s="45">
        <f t="shared" si="1"/>
        <v>41.311199999999999</v>
      </c>
      <c r="P24" s="45">
        <f t="shared" si="2"/>
        <v>41.311199999999999</v>
      </c>
    </row>
    <row r="25" spans="1:16">
      <c r="A25" s="35">
        <v>85341</v>
      </c>
      <c r="B25" s="43">
        <v>1</v>
      </c>
      <c r="C25" s="36" t="s">
        <v>999</v>
      </c>
      <c r="D25" s="36" t="s">
        <v>2476</v>
      </c>
      <c r="E25" s="36" t="s">
        <v>998</v>
      </c>
      <c r="F25" s="36" t="s">
        <v>3907</v>
      </c>
      <c r="G25" s="35">
        <v>240</v>
      </c>
      <c r="H25" s="35">
        <v>340</v>
      </c>
      <c r="I25" s="37">
        <v>240</v>
      </c>
      <c r="J25" s="38">
        <v>4.4000000000000004</v>
      </c>
      <c r="K25" s="36" t="s">
        <v>4020</v>
      </c>
      <c r="L25" s="38">
        <v>8.16</v>
      </c>
      <c r="M25" s="39">
        <v>561</v>
      </c>
      <c r="N25" s="40">
        <f t="shared" si="0"/>
        <v>561</v>
      </c>
      <c r="O25" s="45">
        <f t="shared" si="1"/>
        <v>39.270000000000003</v>
      </c>
      <c r="P25" s="45">
        <f t="shared" si="2"/>
        <v>39.270000000000003</v>
      </c>
    </row>
    <row r="26" spans="1:16">
      <c r="A26" s="35">
        <v>72359</v>
      </c>
      <c r="B26" s="43">
        <v>1</v>
      </c>
      <c r="C26" s="36" t="s">
        <v>997</v>
      </c>
      <c r="D26" s="36" t="s">
        <v>2476</v>
      </c>
      <c r="E26" s="36" t="s">
        <v>996</v>
      </c>
      <c r="F26" s="36" t="s">
        <v>2478</v>
      </c>
      <c r="G26" s="35">
        <v>240</v>
      </c>
      <c r="H26" s="35">
        <v>330</v>
      </c>
      <c r="I26" s="37">
        <v>240</v>
      </c>
      <c r="J26" s="38">
        <v>20.8</v>
      </c>
      <c r="K26" s="36" t="s">
        <v>3986</v>
      </c>
      <c r="L26" s="38">
        <v>7.92</v>
      </c>
      <c r="M26" s="39">
        <v>400</v>
      </c>
      <c r="N26" s="40">
        <f t="shared" si="0"/>
        <v>400</v>
      </c>
      <c r="O26" s="45">
        <f t="shared" si="1"/>
        <v>28.000000000000004</v>
      </c>
      <c r="P26" s="45">
        <f t="shared" si="2"/>
        <v>28.000000000000004</v>
      </c>
    </row>
    <row r="27" spans="1:16">
      <c r="A27" s="35">
        <v>49905</v>
      </c>
      <c r="B27" s="43">
        <v>1</v>
      </c>
      <c r="C27" s="36" t="s">
        <v>995</v>
      </c>
      <c r="D27" s="36" t="s">
        <v>2476</v>
      </c>
      <c r="E27" s="36" t="s">
        <v>994</v>
      </c>
      <c r="F27" s="36" t="s">
        <v>3846</v>
      </c>
      <c r="G27" s="35">
        <v>230</v>
      </c>
      <c r="H27" s="35">
        <v>341</v>
      </c>
      <c r="I27" s="37">
        <v>230</v>
      </c>
      <c r="J27" s="38">
        <v>0</v>
      </c>
      <c r="K27" s="36" t="s">
        <v>2696</v>
      </c>
      <c r="L27" s="38">
        <v>7.843</v>
      </c>
      <c r="M27" s="39">
        <v>800</v>
      </c>
      <c r="N27" s="40">
        <f t="shared" si="0"/>
        <v>800</v>
      </c>
      <c r="O27" s="45">
        <f t="shared" si="1"/>
        <v>56.000000000000007</v>
      </c>
      <c r="P27" s="45">
        <f t="shared" si="2"/>
        <v>56.000000000000007</v>
      </c>
    </row>
    <row r="28" spans="1:16">
      <c r="A28" s="35">
        <v>54715</v>
      </c>
      <c r="B28" s="43">
        <v>1</v>
      </c>
      <c r="C28" s="36" t="s">
        <v>993</v>
      </c>
      <c r="D28" s="36" t="s">
        <v>2476</v>
      </c>
      <c r="E28" s="36" t="s">
        <v>992</v>
      </c>
      <c r="F28" s="36" t="s">
        <v>3846</v>
      </c>
      <c r="G28" s="35">
        <v>240</v>
      </c>
      <c r="H28" s="35">
        <v>300</v>
      </c>
      <c r="I28" s="37">
        <v>240</v>
      </c>
      <c r="J28" s="38">
        <v>0</v>
      </c>
      <c r="K28" s="36" t="s">
        <v>3936</v>
      </c>
      <c r="L28" s="38">
        <v>7.2</v>
      </c>
      <c r="M28" s="39">
        <v>4800</v>
      </c>
      <c r="N28" s="40">
        <f t="shared" si="0"/>
        <v>4800</v>
      </c>
      <c r="O28" s="45">
        <f t="shared" si="1"/>
        <v>336.00000000000006</v>
      </c>
      <c r="P28" s="45">
        <f t="shared" si="2"/>
        <v>336.00000000000006</v>
      </c>
    </row>
    <row r="29" spans="1:16">
      <c r="A29" s="35">
        <v>77352</v>
      </c>
      <c r="B29" s="43">
        <v>1</v>
      </c>
      <c r="C29" s="36" t="s">
        <v>991</v>
      </c>
      <c r="D29" s="36" t="s">
        <v>2476</v>
      </c>
      <c r="E29" s="36" t="s">
        <v>990</v>
      </c>
      <c r="F29" s="36" t="s">
        <v>3846</v>
      </c>
      <c r="G29" s="35">
        <v>229</v>
      </c>
      <c r="H29" s="35">
        <v>312</v>
      </c>
      <c r="I29" s="37">
        <v>229</v>
      </c>
      <c r="J29" s="38">
        <v>0</v>
      </c>
      <c r="K29" s="36" t="s">
        <v>3847</v>
      </c>
      <c r="L29" s="38">
        <v>7.1448</v>
      </c>
      <c r="M29" s="39">
        <v>1806</v>
      </c>
      <c r="N29" s="40">
        <f t="shared" si="0"/>
        <v>1806</v>
      </c>
      <c r="O29" s="45">
        <f t="shared" si="1"/>
        <v>126.42000000000002</v>
      </c>
      <c r="P29" s="45">
        <f t="shared" si="2"/>
        <v>126.42000000000002</v>
      </c>
    </row>
    <row r="30" spans="1:16">
      <c r="A30" s="35">
        <v>73842</v>
      </c>
      <c r="B30" s="43">
        <v>1</v>
      </c>
      <c r="C30" s="36" t="s">
        <v>989</v>
      </c>
      <c r="D30" s="36" t="s">
        <v>2476</v>
      </c>
      <c r="E30" s="36" t="s">
        <v>988</v>
      </c>
      <c r="F30" s="36" t="s">
        <v>3247</v>
      </c>
      <c r="G30" s="35">
        <v>217</v>
      </c>
      <c r="H30" s="35">
        <v>317</v>
      </c>
      <c r="I30" s="37">
        <v>217</v>
      </c>
      <c r="J30" s="38">
        <v>30.61</v>
      </c>
      <c r="K30" s="36" t="s">
        <v>3853</v>
      </c>
      <c r="L30" s="38">
        <v>6.8788999999999998</v>
      </c>
      <c r="M30" s="39">
        <v>992</v>
      </c>
      <c r="N30" s="40">
        <f t="shared" si="0"/>
        <v>992</v>
      </c>
      <c r="O30" s="45">
        <f t="shared" si="1"/>
        <v>69.440000000000012</v>
      </c>
      <c r="P30" s="45">
        <f t="shared" si="2"/>
        <v>69.440000000000012</v>
      </c>
    </row>
    <row r="31" spans="1:16">
      <c r="A31" s="35">
        <v>77291</v>
      </c>
      <c r="B31" s="43">
        <v>1</v>
      </c>
      <c r="C31" s="36" t="s">
        <v>987</v>
      </c>
      <c r="D31" s="36" t="s">
        <v>2476</v>
      </c>
      <c r="E31" s="36" t="s">
        <v>986</v>
      </c>
      <c r="F31" s="36" t="s">
        <v>3846</v>
      </c>
      <c r="G31" s="35">
        <v>216</v>
      </c>
      <c r="H31" s="35">
        <v>304</v>
      </c>
      <c r="I31" s="37">
        <v>216</v>
      </c>
      <c r="J31" s="38">
        <v>0</v>
      </c>
      <c r="K31" s="36" t="s">
        <v>3847</v>
      </c>
      <c r="L31" s="38">
        <v>6.5664000000000007</v>
      </c>
      <c r="M31" s="39">
        <v>1744</v>
      </c>
      <c r="N31" s="40">
        <f t="shared" si="0"/>
        <v>1744</v>
      </c>
      <c r="O31" s="45">
        <f t="shared" si="1"/>
        <v>122.08000000000001</v>
      </c>
      <c r="P31" s="45">
        <f t="shared" si="2"/>
        <v>122.08000000000001</v>
      </c>
    </row>
    <row r="32" spans="1:16">
      <c r="A32" s="35">
        <v>76173</v>
      </c>
      <c r="B32" s="43">
        <v>6</v>
      </c>
      <c r="C32" s="36" t="s">
        <v>985</v>
      </c>
      <c r="D32" s="36" t="s">
        <v>2476</v>
      </c>
      <c r="E32" s="36" t="s">
        <v>984</v>
      </c>
      <c r="F32" s="36" t="s">
        <v>3846</v>
      </c>
      <c r="G32" s="35">
        <v>210</v>
      </c>
      <c r="H32" s="35">
        <v>310</v>
      </c>
      <c r="I32" s="37">
        <v>210</v>
      </c>
      <c r="J32" s="38">
        <v>26.2</v>
      </c>
      <c r="K32" s="36" t="s">
        <v>3853</v>
      </c>
      <c r="L32" s="38">
        <v>6.51</v>
      </c>
      <c r="M32" s="39">
        <v>1080</v>
      </c>
      <c r="N32" s="40">
        <f t="shared" si="0"/>
        <v>6480</v>
      </c>
      <c r="O32" s="45">
        <f t="shared" si="1"/>
        <v>75.600000000000009</v>
      </c>
      <c r="P32" s="45">
        <f t="shared" si="2"/>
        <v>453.6</v>
      </c>
    </row>
    <row r="33" spans="1:16">
      <c r="A33" s="35">
        <v>77296</v>
      </c>
      <c r="B33" s="43">
        <v>1</v>
      </c>
      <c r="C33" s="36" t="s">
        <v>983</v>
      </c>
      <c r="D33" s="36" t="s">
        <v>2476</v>
      </c>
      <c r="E33" s="36" t="s">
        <v>982</v>
      </c>
      <c r="F33" s="36" t="s">
        <v>3846</v>
      </c>
      <c r="G33" s="35">
        <v>210</v>
      </c>
      <c r="H33" s="35">
        <v>308</v>
      </c>
      <c r="I33" s="37">
        <v>210</v>
      </c>
      <c r="J33" s="38">
        <v>0</v>
      </c>
      <c r="K33" s="36" t="s">
        <v>3847</v>
      </c>
      <c r="L33" s="38">
        <v>6.4680000000000009</v>
      </c>
      <c r="M33" s="39">
        <v>1726</v>
      </c>
      <c r="N33" s="40">
        <f t="shared" si="0"/>
        <v>1726</v>
      </c>
      <c r="O33" s="45">
        <f t="shared" si="1"/>
        <v>120.82000000000001</v>
      </c>
      <c r="P33" s="45">
        <f t="shared" si="2"/>
        <v>120.82000000000001</v>
      </c>
    </row>
    <row r="34" spans="1:16">
      <c r="A34" s="35">
        <v>45959</v>
      </c>
      <c r="B34" s="43">
        <v>1</v>
      </c>
      <c r="C34" s="36" t="s">
        <v>981</v>
      </c>
      <c r="D34" s="36" t="s">
        <v>2476</v>
      </c>
      <c r="E34" s="36" t="s">
        <v>980</v>
      </c>
      <c r="F34" s="36" t="s">
        <v>2478</v>
      </c>
      <c r="G34" s="35">
        <v>204</v>
      </c>
      <c r="H34" s="35">
        <v>304</v>
      </c>
      <c r="I34" s="37">
        <v>204</v>
      </c>
      <c r="J34" s="38">
        <v>0</v>
      </c>
      <c r="K34" s="36" t="s">
        <v>2696</v>
      </c>
      <c r="L34" s="38">
        <v>6.2016</v>
      </c>
      <c r="M34" s="39">
        <v>1980</v>
      </c>
      <c r="N34" s="40">
        <f t="shared" si="0"/>
        <v>1980</v>
      </c>
      <c r="O34" s="45">
        <f t="shared" si="1"/>
        <v>138.60000000000002</v>
      </c>
      <c r="P34" s="45">
        <f t="shared" si="2"/>
        <v>138.60000000000002</v>
      </c>
    </row>
    <row r="35" spans="1:16">
      <c r="A35" s="35">
        <v>78286</v>
      </c>
      <c r="B35" s="43">
        <v>1</v>
      </c>
      <c r="C35" s="36" t="s">
        <v>979</v>
      </c>
      <c r="D35" s="36" t="s">
        <v>2476</v>
      </c>
      <c r="E35" s="36" t="s">
        <v>978</v>
      </c>
      <c r="F35" s="36" t="s">
        <v>3846</v>
      </c>
      <c r="G35" s="35">
        <v>202</v>
      </c>
      <c r="H35" s="35">
        <v>305</v>
      </c>
      <c r="I35" s="37">
        <v>202</v>
      </c>
      <c r="J35" s="38">
        <v>0</v>
      </c>
      <c r="K35" s="36" t="s">
        <v>3847</v>
      </c>
      <c r="L35" s="38">
        <v>6.1610000000000005</v>
      </c>
      <c r="M35" s="39">
        <v>1638.8</v>
      </c>
      <c r="N35" s="40">
        <f t="shared" si="0"/>
        <v>1638.8</v>
      </c>
      <c r="O35" s="45">
        <f t="shared" si="1"/>
        <v>114.71600000000001</v>
      </c>
      <c r="P35" s="45">
        <f t="shared" si="2"/>
        <v>114.71600000000001</v>
      </c>
    </row>
    <row r="36" spans="1:16">
      <c r="A36" s="35">
        <v>45962</v>
      </c>
      <c r="B36" s="43">
        <v>1</v>
      </c>
      <c r="C36" s="36" t="s">
        <v>977</v>
      </c>
      <c r="D36" s="36" t="s">
        <v>2476</v>
      </c>
      <c r="E36" s="36" t="s">
        <v>976</v>
      </c>
      <c r="F36" s="36" t="s">
        <v>3846</v>
      </c>
      <c r="G36" s="35">
        <v>202</v>
      </c>
      <c r="H36" s="35">
        <v>304</v>
      </c>
      <c r="I36" s="37">
        <v>202</v>
      </c>
      <c r="J36" s="38">
        <v>0</v>
      </c>
      <c r="K36" s="36" t="s">
        <v>2696</v>
      </c>
      <c r="L36" s="38">
        <v>6.1408000000000005</v>
      </c>
      <c r="M36" s="39">
        <v>1980</v>
      </c>
      <c r="N36" s="40">
        <f t="shared" si="0"/>
        <v>1980</v>
      </c>
      <c r="O36" s="45">
        <f t="shared" si="1"/>
        <v>138.60000000000002</v>
      </c>
      <c r="P36" s="45">
        <f t="shared" si="2"/>
        <v>138.60000000000002</v>
      </c>
    </row>
    <row r="37" spans="1:16">
      <c r="A37" s="35">
        <v>71561</v>
      </c>
      <c r="B37" s="43">
        <v>2</v>
      </c>
      <c r="C37" s="36" t="s">
        <v>1067</v>
      </c>
      <c r="D37" s="36" t="s">
        <v>2476</v>
      </c>
      <c r="E37" s="36" t="s">
        <v>1066</v>
      </c>
      <c r="F37" s="36" t="s">
        <v>2554</v>
      </c>
      <c r="G37" s="35">
        <v>200</v>
      </c>
      <c r="H37" s="35">
        <v>300</v>
      </c>
      <c r="I37" s="37">
        <v>200</v>
      </c>
      <c r="J37" s="38">
        <v>30.8</v>
      </c>
      <c r="K37" s="36" t="s">
        <v>3853</v>
      </c>
      <c r="L37" s="38">
        <v>6</v>
      </c>
      <c r="M37" s="39">
        <v>564</v>
      </c>
      <c r="N37" s="40">
        <f t="shared" si="0"/>
        <v>1128</v>
      </c>
      <c r="O37" s="45">
        <f t="shared" si="1"/>
        <v>39.480000000000004</v>
      </c>
      <c r="P37" s="45">
        <f t="shared" si="2"/>
        <v>78.960000000000008</v>
      </c>
    </row>
    <row r="38" spans="1:16">
      <c r="A38" s="35">
        <v>71565</v>
      </c>
      <c r="B38" s="43">
        <v>1</v>
      </c>
      <c r="C38" s="36" t="s">
        <v>1065</v>
      </c>
      <c r="D38" s="36" t="s">
        <v>2476</v>
      </c>
      <c r="E38" s="36" t="s">
        <v>1064</v>
      </c>
      <c r="F38" s="36" t="s">
        <v>2554</v>
      </c>
      <c r="G38" s="35">
        <v>200</v>
      </c>
      <c r="H38" s="35">
        <v>300</v>
      </c>
      <c r="I38" s="37">
        <v>200</v>
      </c>
      <c r="J38" s="38">
        <v>30.8</v>
      </c>
      <c r="K38" s="36" t="s">
        <v>3853</v>
      </c>
      <c r="L38" s="38">
        <v>6</v>
      </c>
      <c r="M38" s="39">
        <v>564</v>
      </c>
      <c r="N38" s="40">
        <f t="shared" si="0"/>
        <v>564</v>
      </c>
      <c r="O38" s="45">
        <f t="shared" si="1"/>
        <v>39.480000000000004</v>
      </c>
      <c r="P38" s="45">
        <f t="shared" si="2"/>
        <v>39.480000000000004</v>
      </c>
    </row>
    <row r="39" spans="1:16">
      <c r="A39" s="35">
        <v>71567</v>
      </c>
      <c r="B39" s="43">
        <v>7</v>
      </c>
      <c r="C39" s="36" t="s">
        <v>1063</v>
      </c>
      <c r="D39" s="36" t="s">
        <v>2476</v>
      </c>
      <c r="E39" s="36" t="s">
        <v>1062</v>
      </c>
      <c r="F39" s="36" t="s">
        <v>2554</v>
      </c>
      <c r="G39" s="35">
        <v>200</v>
      </c>
      <c r="H39" s="35">
        <v>300</v>
      </c>
      <c r="I39" s="37">
        <v>200</v>
      </c>
      <c r="J39" s="38">
        <v>30.8</v>
      </c>
      <c r="K39" s="36" t="s">
        <v>3853</v>
      </c>
      <c r="L39" s="38">
        <v>6</v>
      </c>
      <c r="M39" s="39">
        <v>564</v>
      </c>
      <c r="N39" s="40">
        <f t="shared" si="0"/>
        <v>3948</v>
      </c>
      <c r="O39" s="45">
        <f t="shared" si="1"/>
        <v>39.480000000000004</v>
      </c>
      <c r="P39" s="45">
        <f t="shared" si="2"/>
        <v>276.36</v>
      </c>
    </row>
    <row r="40" spans="1:16">
      <c r="A40" s="35">
        <v>71569</v>
      </c>
      <c r="B40" s="43">
        <v>1</v>
      </c>
      <c r="C40" s="36" t="s">
        <v>1061</v>
      </c>
      <c r="D40" s="36" t="s">
        <v>2476</v>
      </c>
      <c r="E40" s="36" t="s">
        <v>1060</v>
      </c>
      <c r="F40" s="36" t="s">
        <v>2554</v>
      </c>
      <c r="G40" s="35">
        <v>200</v>
      </c>
      <c r="H40" s="35">
        <v>300</v>
      </c>
      <c r="I40" s="37">
        <v>200</v>
      </c>
      <c r="J40" s="38">
        <v>30.8</v>
      </c>
      <c r="K40" s="36" t="s">
        <v>3853</v>
      </c>
      <c r="L40" s="38">
        <v>6</v>
      </c>
      <c r="M40" s="39">
        <v>564</v>
      </c>
      <c r="N40" s="40">
        <f t="shared" si="0"/>
        <v>564</v>
      </c>
      <c r="O40" s="45">
        <f t="shared" si="1"/>
        <v>39.480000000000004</v>
      </c>
      <c r="P40" s="45">
        <f t="shared" si="2"/>
        <v>39.480000000000004</v>
      </c>
    </row>
    <row r="41" spans="1:16">
      <c r="A41" s="35">
        <v>73677</v>
      </c>
      <c r="B41" s="43">
        <v>1</v>
      </c>
      <c r="C41" s="36" t="s">
        <v>1059</v>
      </c>
      <c r="D41" s="36" t="s">
        <v>2476</v>
      </c>
      <c r="E41" s="36" t="s">
        <v>1058</v>
      </c>
      <c r="F41" s="36" t="s">
        <v>3846</v>
      </c>
      <c r="G41" s="35">
        <v>200</v>
      </c>
      <c r="H41" s="35">
        <v>300</v>
      </c>
      <c r="I41" s="37">
        <v>200</v>
      </c>
      <c r="J41" s="38">
        <v>17</v>
      </c>
      <c r="K41" s="36" t="s">
        <v>3885</v>
      </c>
      <c r="L41" s="38">
        <v>6</v>
      </c>
      <c r="M41" s="39">
        <v>699</v>
      </c>
      <c r="N41" s="40">
        <f t="shared" si="0"/>
        <v>699</v>
      </c>
      <c r="O41" s="45">
        <f t="shared" si="1"/>
        <v>48.930000000000007</v>
      </c>
      <c r="P41" s="45">
        <f t="shared" si="2"/>
        <v>48.930000000000007</v>
      </c>
    </row>
    <row r="42" spans="1:16">
      <c r="A42" s="35">
        <v>73686</v>
      </c>
      <c r="B42" s="43">
        <v>4</v>
      </c>
      <c r="C42" s="36" t="s">
        <v>1057</v>
      </c>
      <c r="D42" s="36" t="s">
        <v>2476</v>
      </c>
      <c r="E42" s="36" t="s">
        <v>1056</v>
      </c>
      <c r="F42" s="36" t="s">
        <v>3846</v>
      </c>
      <c r="G42" s="35">
        <v>200</v>
      </c>
      <c r="H42" s="35">
        <v>300</v>
      </c>
      <c r="I42" s="37">
        <v>200</v>
      </c>
      <c r="J42" s="38">
        <v>17</v>
      </c>
      <c r="K42" s="36" t="s">
        <v>3885</v>
      </c>
      <c r="L42" s="38">
        <v>6</v>
      </c>
      <c r="M42" s="39">
        <v>699</v>
      </c>
      <c r="N42" s="40">
        <f t="shared" si="0"/>
        <v>2796</v>
      </c>
      <c r="O42" s="45">
        <f t="shared" si="1"/>
        <v>48.930000000000007</v>
      </c>
      <c r="P42" s="45">
        <f t="shared" si="2"/>
        <v>195.72000000000003</v>
      </c>
    </row>
    <row r="43" spans="1:16">
      <c r="A43" s="35">
        <v>76182</v>
      </c>
      <c r="B43" s="43">
        <v>1</v>
      </c>
      <c r="C43" s="36" t="s">
        <v>1051</v>
      </c>
      <c r="D43" s="36" t="s">
        <v>2476</v>
      </c>
      <c r="E43" s="36" t="s">
        <v>1050</v>
      </c>
      <c r="F43" s="36" t="s">
        <v>3978</v>
      </c>
      <c r="G43" s="35">
        <v>200</v>
      </c>
      <c r="H43" s="35">
        <v>300</v>
      </c>
      <c r="I43" s="37">
        <v>200</v>
      </c>
      <c r="J43" s="38">
        <v>13.85</v>
      </c>
      <c r="K43" s="36" t="s">
        <v>3847</v>
      </c>
      <c r="L43" s="38">
        <v>6</v>
      </c>
      <c r="M43" s="39">
        <v>1388</v>
      </c>
      <c r="N43" s="40">
        <f t="shared" si="0"/>
        <v>1388</v>
      </c>
      <c r="O43" s="45">
        <f t="shared" si="1"/>
        <v>97.160000000000011</v>
      </c>
      <c r="P43" s="45">
        <f t="shared" si="2"/>
        <v>97.160000000000011</v>
      </c>
    </row>
    <row r="44" spans="1:16">
      <c r="A44" s="35">
        <v>77656</v>
      </c>
      <c r="B44" s="43">
        <v>2</v>
      </c>
      <c r="C44" s="36" t="s">
        <v>1045</v>
      </c>
      <c r="D44" s="36" t="s">
        <v>2476</v>
      </c>
      <c r="E44" s="36" t="s">
        <v>1044</v>
      </c>
      <c r="F44" s="36" t="s">
        <v>3846</v>
      </c>
      <c r="G44" s="35">
        <v>200</v>
      </c>
      <c r="H44" s="35">
        <v>300</v>
      </c>
      <c r="I44" s="37">
        <v>200</v>
      </c>
      <c r="J44" s="38">
        <v>17</v>
      </c>
      <c r="K44" s="36" t="s">
        <v>3885</v>
      </c>
      <c r="L44" s="38">
        <v>6</v>
      </c>
      <c r="M44" s="39">
        <v>699</v>
      </c>
      <c r="N44" s="40">
        <f t="shared" si="0"/>
        <v>1398</v>
      </c>
      <c r="O44" s="45">
        <f t="shared" si="1"/>
        <v>48.930000000000007</v>
      </c>
      <c r="P44" s="45">
        <f t="shared" si="2"/>
        <v>97.860000000000014</v>
      </c>
    </row>
    <row r="45" spans="1:16">
      <c r="A45" s="35">
        <v>29258</v>
      </c>
      <c r="B45" s="43">
        <v>2</v>
      </c>
      <c r="C45" s="36" t="s">
        <v>975</v>
      </c>
      <c r="D45" s="36" t="s">
        <v>2476</v>
      </c>
      <c r="E45" s="36" t="s">
        <v>974</v>
      </c>
      <c r="F45" s="36" t="s">
        <v>2478</v>
      </c>
      <c r="G45" s="35">
        <v>200</v>
      </c>
      <c r="H45" s="35">
        <v>300</v>
      </c>
      <c r="I45" s="37">
        <v>200</v>
      </c>
      <c r="J45" s="38">
        <v>0</v>
      </c>
      <c r="K45" s="36" t="s">
        <v>2478</v>
      </c>
      <c r="L45" s="38">
        <v>6</v>
      </c>
      <c r="M45" s="39">
        <v>518.1</v>
      </c>
      <c r="N45" s="40">
        <f t="shared" si="0"/>
        <v>1036.2</v>
      </c>
      <c r="O45" s="45">
        <f t="shared" si="1"/>
        <v>36.267000000000003</v>
      </c>
      <c r="P45" s="45">
        <f t="shared" si="2"/>
        <v>72.534000000000006</v>
      </c>
    </row>
    <row r="46" spans="1:16">
      <c r="A46" s="35">
        <v>29334</v>
      </c>
      <c r="B46" s="43">
        <v>1</v>
      </c>
      <c r="C46" s="36" t="s">
        <v>973</v>
      </c>
      <c r="D46" s="36" t="s">
        <v>2476</v>
      </c>
      <c r="E46" s="36" t="s">
        <v>972</v>
      </c>
      <c r="F46" s="36" t="s">
        <v>2478</v>
      </c>
      <c r="G46" s="35">
        <v>200</v>
      </c>
      <c r="H46" s="35">
        <v>300</v>
      </c>
      <c r="I46" s="37">
        <v>200</v>
      </c>
      <c r="J46" s="38">
        <v>0</v>
      </c>
      <c r="K46" s="36" t="s">
        <v>2478</v>
      </c>
      <c r="L46" s="38">
        <v>6</v>
      </c>
      <c r="M46" s="39">
        <v>824</v>
      </c>
      <c r="N46" s="40">
        <f t="shared" si="0"/>
        <v>824</v>
      </c>
      <c r="O46" s="45">
        <f t="shared" si="1"/>
        <v>57.680000000000007</v>
      </c>
      <c r="P46" s="45">
        <f t="shared" si="2"/>
        <v>57.680000000000007</v>
      </c>
    </row>
    <row r="47" spans="1:16">
      <c r="A47" s="35">
        <v>29533</v>
      </c>
      <c r="B47" s="43">
        <v>1</v>
      </c>
      <c r="C47" s="36" t="s">
        <v>971</v>
      </c>
      <c r="D47" s="36" t="s">
        <v>2476</v>
      </c>
      <c r="E47" s="36" t="s">
        <v>970</v>
      </c>
      <c r="F47" s="36" t="s">
        <v>2478</v>
      </c>
      <c r="G47" s="35">
        <v>200</v>
      </c>
      <c r="H47" s="35">
        <v>300</v>
      </c>
      <c r="I47" s="37">
        <v>200</v>
      </c>
      <c r="J47" s="38">
        <v>13.2</v>
      </c>
      <c r="K47" s="36" t="s">
        <v>2478</v>
      </c>
      <c r="L47" s="38">
        <v>6</v>
      </c>
      <c r="M47" s="39">
        <v>518.1</v>
      </c>
      <c r="N47" s="40">
        <f t="shared" si="0"/>
        <v>518.1</v>
      </c>
      <c r="O47" s="45">
        <f t="shared" si="1"/>
        <v>36.267000000000003</v>
      </c>
      <c r="P47" s="45">
        <f t="shared" si="2"/>
        <v>36.267000000000003</v>
      </c>
    </row>
    <row r="48" spans="1:16">
      <c r="A48" s="35">
        <v>30510</v>
      </c>
      <c r="B48" s="43">
        <v>1</v>
      </c>
      <c r="C48" s="36" t="s">
        <v>969</v>
      </c>
      <c r="D48" s="36" t="s">
        <v>2476</v>
      </c>
      <c r="E48" s="36" t="s">
        <v>968</v>
      </c>
      <c r="F48" s="36" t="s">
        <v>2478</v>
      </c>
      <c r="G48" s="35">
        <v>200</v>
      </c>
      <c r="H48" s="35">
        <v>300</v>
      </c>
      <c r="I48" s="37">
        <v>200</v>
      </c>
      <c r="J48" s="38">
        <v>0</v>
      </c>
      <c r="K48" s="36" t="s">
        <v>2478</v>
      </c>
      <c r="L48" s="38">
        <v>6</v>
      </c>
      <c r="M48" s="39">
        <v>824</v>
      </c>
      <c r="N48" s="40">
        <f t="shared" si="0"/>
        <v>824</v>
      </c>
      <c r="O48" s="45">
        <f t="shared" si="1"/>
        <v>57.680000000000007</v>
      </c>
      <c r="P48" s="45">
        <f t="shared" si="2"/>
        <v>57.680000000000007</v>
      </c>
    </row>
    <row r="49" spans="1:16">
      <c r="A49" s="35">
        <v>31413</v>
      </c>
      <c r="B49" s="43">
        <v>8</v>
      </c>
      <c r="C49" s="36" t="s">
        <v>967</v>
      </c>
      <c r="D49" s="36" t="s">
        <v>2476</v>
      </c>
      <c r="E49" s="36" t="s">
        <v>966</v>
      </c>
      <c r="F49" s="36" t="s">
        <v>3204</v>
      </c>
      <c r="G49" s="35">
        <v>200</v>
      </c>
      <c r="H49" s="35">
        <v>300</v>
      </c>
      <c r="I49" s="37">
        <v>200</v>
      </c>
      <c r="J49" s="38">
        <v>16.2</v>
      </c>
      <c r="K49" s="36" t="s">
        <v>3201</v>
      </c>
      <c r="L49" s="38">
        <v>6</v>
      </c>
      <c r="M49" s="39">
        <v>440</v>
      </c>
      <c r="N49" s="40">
        <f t="shared" si="0"/>
        <v>3520</v>
      </c>
      <c r="O49" s="45">
        <f t="shared" si="1"/>
        <v>30.800000000000004</v>
      </c>
      <c r="P49" s="45">
        <f t="shared" si="2"/>
        <v>246.40000000000003</v>
      </c>
    </row>
    <row r="50" spans="1:16">
      <c r="A50" s="35">
        <v>31955</v>
      </c>
      <c r="B50" s="43">
        <v>12</v>
      </c>
      <c r="C50" s="36" t="s">
        <v>965</v>
      </c>
      <c r="D50" s="36" t="s">
        <v>2476</v>
      </c>
      <c r="E50" s="36" t="s">
        <v>964</v>
      </c>
      <c r="F50" s="36" t="s">
        <v>3204</v>
      </c>
      <c r="G50" s="35">
        <v>200</v>
      </c>
      <c r="H50" s="35">
        <v>300</v>
      </c>
      <c r="I50" s="37">
        <v>200</v>
      </c>
      <c r="J50" s="38">
        <v>16.2</v>
      </c>
      <c r="K50" s="36" t="s">
        <v>3201</v>
      </c>
      <c r="L50" s="38">
        <v>6</v>
      </c>
      <c r="M50" s="39">
        <v>440</v>
      </c>
      <c r="N50" s="40">
        <f t="shared" si="0"/>
        <v>5280</v>
      </c>
      <c r="O50" s="45">
        <f t="shared" si="1"/>
        <v>30.800000000000004</v>
      </c>
      <c r="P50" s="45">
        <f t="shared" si="2"/>
        <v>369.6</v>
      </c>
    </row>
    <row r="51" spans="1:16">
      <c r="A51" s="35">
        <v>31956</v>
      </c>
      <c r="B51" s="43">
        <v>4</v>
      </c>
      <c r="C51" s="36" t="s">
        <v>963</v>
      </c>
      <c r="D51" s="36" t="s">
        <v>2476</v>
      </c>
      <c r="E51" s="36" t="s">
        <v>962</v>
      </c>
      <c r="F51" s="36" t="s">
        <v>3204</v>
      </c>
      <c r="G51" s="35">
        <v>200</v>
      </c>
      <c r="H51" s="35">
        <v>300</v>
      </c>
      <c r="I51" s="37">
        <v>200</v>
      </c>
      <c r="J51" s="38">
        <v>16.2</v>
      </c>
      <c r="K51" s="36" t="s">
        <v>3201</v>
      </c>
      <c r="L51" s="38">
        <v>6</v>
      </c>
      <c r="M51" s="39">
        <v>440</v>
      </c>
      <c r="N51" s="40">
        <f t="shared" si="0"/>
        <v>1760</v>
      </c>
      <c r="O51" s="45">
        <f t="shared" si="1"/>
        <v>30.800000000000004</v>
      </c>
      <c r="P51" s="45">
        <f t="shared" si="2"/>
        <v>123.20000000000002</v>
      </c>
    </row>
    <row r="52" spans="1:16">
      <c r="A52" s="35">
        <v>35807</v>
      </c>
      <c r="B52" s="43">
        <v>1</v>
      </c>
      <c r="C52" s="36" t="s">
        <v>961</v>
      </c>
      <c r="D52" s="36" t="s">
        <v>2476</v>
      </c>
      <c r="E52" s="36" t="s">
        <v>960</v>
      </c>
      <c r="F52" s="36" t="s">
        <v>1296</v>
      </c>
      <c r="G52" s="35">
        <v>200</v>
      </c>
      <c r="H52" s="35">
        <v>300</v>
      </c>
      <c r="I52" s="37">
        <v>200</v>
      </c>
      <c r="J52" s="38">
        <v>0</v>
      </c>
      <c r="K52" s="36" t="s">
        <v>2478</v>
      </c>
      <c r="L52" s="38">
        <v>6</v>
      </c>
      <c r="M52" s="39">
        <v>642</v>
      </c>
      <c r="N52" s="40">
        <f t="shared" si="0"/>
        <v>642</v>
      </c>
      <c r="O52" s="45">
        <f t="shared" si="1"/>
        <v>44.940000000000005</v>
      </c>
      <c r="P52" s="45">
        <f t="shared" si="2"/>
        <v>44.940000000000005</v>
      </c>
    </row>
    <row r="53" spans="1:16">
      <c r="A53" s="35">
        <v>37145</v>
      </c>
      <c r="B53" s="43">
        <v>4</v>
      </c>
      <c r="C53" s="36" t="s">
        <v>959</v>
      </c>
      <c r="D53" s="36" t="s">
        <v>2476</v>
      </c>
      <c r="E53" s="36" t="s">
        <v>958</v>
      </c>
      <c r="F53" s="36" t="s">
        <v>2554</v>
      </c>
      <c r="G53" s="35">
        <v>200</v>
      </c>
      <c r="H53" s="35">
        <v>300</v>
      </c>
      <c r="I53" s="37">
        <v>200</v>
      </c>
      <c r="J53" s="38">
        <v>41</v>
      </c>
      <c r="K53" s="36" t="s">
        <v>3853</v>
      </c>
      <c r="L53" s="38">
        <v>6</v>
      </c>
      <c r="M53" s="39">
        <v>540</v>
      </c>
      <c r="N53" s="40">
        <f t="shared" si="0"/>
        <v>2160</v>
      </c>
      <c r="O53" s="45">
        <f t="shared" si="1"/>
        <v>37.800000000000004</v>
      </c>
      <c r="P53" s="45">
        <f t="shared" si="2"/>
        <v>151.20000000000002</v>
      </c>
    </row>
    <row r="54" spans="1:16">
      <c r="A54" s="35">
        <v>37155</v>
      </c>
      <c r="B54" s="43">
        <v>1</v>
      </c>
      <c r="C54" s="36" t="s">
        <v>957</v>
      </c>
      <c r="D54" s="36" t="s">
        <v>2476</v>
      </c>
      <c r="E54" s="36" t="s">
        <v>956</v>
      </c>
      <c r="F54" s="36" t="s">
        <v>2554</v>
      </c>
      <c r="G54" s="35">
        <v>200</v>
      </c>
      <c r="H54" s="35">
        <v>300</v>
      </c>
      <c r="I54" s="37">
        <v>200</v>
      </c>
      <c r="J54" s="38">
        <v>41</v>
      </c>
      <c r="K54" s="36" t="s">
        <v>3853</v>
      </c>
      <c r="L54" s="38">
        <v>6</v>
      </c>
      <c r="M54" s="39">
        <v>540</v>
      </c>
      <c r="N54" s="40">
        <f t="shared" si="0"/>
        <v>540</v>
      </c>
      <c r="O54" s="45">
        <f t="shared" si="1"/>
        <v>37.800000000000004</v>
      </c>
      <c r="P54" s="45">
        <f t="shared" si="2"/>
        <v>37.800000000000004</v>
      </c>
    </row>
    <row r="55" spans="1:16">
      <c r="A55" s="35">
        <v>38245</v>
      </c>
      <c r="B55" s="43">
        <v>1</v>
      </c>
      <c r="C55" s="36" t="s">
        <v>955</v>
      </c>
      <c r="D55" s="36" t="s">
        <v>2476</v>
      </c>
      <c r="E55" s="36" t="s">
        <v>954</v>
      </c>
      <c r="F55" s="36" t="s">
        <v>2478</v>
      </c>
      <c r="G55" s="35">
        <v>200</v>
      </c>
      <c r="H55" s="35">
        <v>300</v>
      </c>
      <c r="I55" s="37">
        <v>200</v>
      </c>
      <c r="J55" s="38">
        <v>0</v>
      </c>
      <c r="K55" s="36" t="s">
        <v>2478</v>
      </c>
      <c r="L55" s="38">
        <v>6</v>
      </c>
      <c r="M55" s="39">
        <v>510</v>
      </c>
      <c r="N55" s="40">
        <f t="shared" si="0"/>
        <v>510</v>
      </c>
      <c r="O55" s="45">
        <f t="shared" si="1"/>
        <v>35.700000000000003</v>
      </c>
      <c r="P55" s="45">
        <f t="shared" si="2"/>
        <v>35.700000000000003</v>
      </c>
    </row>
    <row r="56" spans="1:16">
      <c r="A56" s="35">
        <v>38406</v>
      </c>
      <c r="B56" s="43">
        <v>1</v>
      </c>
      <c r="C56" s="36" t="s">
        <v>953</v>
      </c>
      <c r="D56" s="36" t="s">
        <v>2476</v>
      </c>
      <c r="E56" s="36" t="s">
        <v>952</v>
      </c>
      <c r="F56" s="36" t="s">
        <v>2478</v>
      </c>
      <c r="G56" s="35">
        <v>200</v>
      </c>
      <c r="H56" s="35">
        <v>300</v>
      </c>
      <c r="I56" s="37">
        <v>200</v>
      </c>
      <c r="J56" s="38">
        <v>0</v>
      </c>
      <c r="K56" s="36" t="s">
        <v>2478</v>
      </c>
      <c r="L56" s="38">
        <v>6</v>
      </c>
      <c r="M56" s="39">
        <v>510</v>
      </c>
      <c r="N56" s="40">
        <f t="shared" si="0"/>
        <v>510</v>
      </c>
      <c r="O56" s="45">
        <f t="shared" si="1"/>
        <v>35.700000000000003</v>
      </c>
      <c r="P56" s="45">
        <f t="shared" si="2"/>
        <v>35.700000000000003</v>
      </c>
    </row>
    <row r="57" spans="1:16">
      <c r="A57" s="35">
        <v>38462</v>
      </c>
      <c r="B57" s="43">
        <v>1</v>
      </c>
      <c r="C57" s="36" t="s">
        <v>951</v>
      </c>
      <c r="D57" s="36" t="s">
        <v>2476</v>
      </c>
      <c r="E57" s="36" t="s">
        <v>950</v>
      </c>
      <c r="F57" s="36" t="s">
        <v>2478</v>
      </c>
      <c r="G57" s="35">
        <v>200</v>
      </c>
      <c r="H57" s="35">
        <v>300</v>
      </c>
      <c r="I57" s="37">
        <v>200</v>
      </c>
      <c r="J57" s="38">
        <v>0</v>
      </c>
      <c r="K57" s="36" t="s">
        <v>2478</v>
      </c>
      <c r="L57" s="38">
        <v>6</v>
      </c>
      <c r="M57" s="39">
        <v>510</v>
      </c>
      <c r="N57" s="40">
        <f t="shared" si="0"/>
        <v>510</v>
      </c>
      <c r="O57" s="45">
        <f t="shared" si="1"/>
        <v>35.700000000000003</v>
      </c>
      <c r="P57" s="45">
        <f t="shared" si="2"/>
        <v>35.700000000000003</v>
      </c>
    </row>
    <row r="58" spans="1:16">
      <c r="A58" s="35">
        <v>39633</v>
      </c>
      <c r="B58" s="43">
        <v>6</v>
      </c>
      <c r="C58" s="36" t="s">
        <v>949</v>
      </c>
      <c r="D58" s="36" t="s">
        <v>2476</v>
      </c>
      <c r="E58" s="36" t="s">
        <v>948</v>
      </c>
      <c r="F58" s="36" t="s">
        <v>2554</v>
      </c>
      <c r="G58" s="35">
        <v>200</v>
      </c>
      <c r="H58" s="35">
        <v>300</v>
      </c>
      <c r="I58" s="37">
        <v>200</v>
      </c>
      <c r="J58" s="38">
        <v>0</v>
      </c>
      <c r="K58" s="36" t="s">
        <v>3936</v>
      </c>
      <c r="L58" s="38">
        <v>6</v>
      </c>
      <c r="M58" s="39">
        <v>336</v>
      </c>
      <c r="N58" s="40">
        <f t="shared" si="0"/>
        <v>2016</v>
      </c>
      <c r="O58" s="45">
        <f t="shared" si="1"/>
        <v>23.520000000000003</v>
      </c>
      <c r="P58" s="45">
        <f t="shared" si="2"/>
        <v>141.12</v>
      </c>
    </row>
    <row r="59" spans="1:16">
      <c r="A59" s="35">
        <v>40459</v>
      </c>
      <c r="B59" s="43">
        <v>1</v>
      </c>
      <c r="C59" s="36" t="s">
        <v>947</v>
      </c>
      <c r="D59" s="36" t="s">
        <v>2476</v>
      </c>
      <c r="E59" s="36" t="s">
        <v>946</v>
      </c>
      <c r="F59" s="36" t="s">
        <v>3846</v>
      </c>
      <c r="G59" s="35">
        <v>200</v>
      </c>
      <c r="H59" s="35">
        <v>300</v>
      </c>
      <c r="I59" s="37">
        <v>200</v>
      </c>
      <c r="J59" s="38">
        <v>16.399999999999999</v>
      </c>
      <c r="K59" s="36" t="s">
        <v>3684</v>
      </c>
      <c r="L59" s="38">
        <v>6</v>
      </c>
      <c r="M59" s="39">
        <v>435</v>
      </c>
      <c r="N59" s="40">
        <f t="shared" si="0"/>
        <v>435</v>
      </c>
      <c r="O59" s="45">
        <f t="shared" si="1"/>
        <v>30.450000000000003</v>
      </c>
      <c r="P59" s="45">
        <f t="shared" si="2"/>
        <v>30.450000000000003</v>
      </c>
    </row>
    <row r="60" spans="1:16">
      <c r="A60" s="35">
        <v>70123</v>
      </c>
      <c r="B60" s="43">
        <v>7</v>
      </c>
      <c r="C60" s="36" t="s">
        <v>945</v>
      </c>
      <c r="D60" s="36" t="s">
        <v>2476</v>
      </c>
      <c r="E60" s="36" t="s">
        <v>944</v>
      </c>
      <c r="F60" s="36" t="s">
        <v>3247</v>
      </c>
      <c r="G60" s="35">
        <v>200</v>
      </c>
      <c r="H60" s="35">
        <v>300</v>
      </c>
      <c r="I60" s="37">
        <v>200</v>
      </c>
      <c r="J60" s="38">
        <v>24.8</v>
      </c>
      <c r="K60" s="36" t="s">
        <v>3853</v>
      </c>
      <c r="L60" s="38">
        <v>6</v>
      </c>
      <c r="M60" s="39">
        <v>515</v>
      </c>
      <c r="N60" s="40">
        <f t="shared" si="0"/>
        <v>3605</v>
      </c>
      <c r="O60" s="45">
        <f t="shared" si="1"/>
        <v>36.050000000000004</v>
      </c>
      <c r="P60" s="45">
        <f t="shared" si="2"/>
        <v>252.35000000000002</v>
      </c>
    </row>
    <row r="61" spans="1:16">
      <c r="A61" s="35">
        <v>71571</v>
      </c>
      <c r="B61" s="43">
        <v>1</v>
      </c>
      <c r="C61" s="36" t="s">
        <v>943</v>
      </c>
      <c r="D61" s="36" t="s">
        <v>2476</v>
      </c>
      <c r="E61" s="36" t="s">
        <v>942</v>
      </c>
      <c r="F61" s="36" t="s">
        <v>2554</v>
      </c>
      <c r="G61" s="35">
        <v>200</v>
      </c>
      <c r="H61" s="35">
        <v>300</v>
      </c>
      <c r="I61" s="37">
        <v>200</v>
      </c>
      <c r="J61" s="38">
        <v>30.8</v>
      </c>
      <c r="K61" s="36" t="s">
        <v>3853</v>
      </c>
      <c r="L61" s="38">
        <v>6</v>
      </c>
      <c r="M61" s="39">
        <v>564</v>
      </c>
      <c r="N61" s="40">
        <f t="shared" si="0"/>
        <v>564</v>
      </c>
      <c r="O61" s="45">
        <f t="shared" si="1"/>
        <v>39.480000000000004</v>
      </c>
      <c r="P61" s="45">
        <f t="shared" si="2"/>
        <v>39.480000000000004</v>
      </c>
    </row>
    <row r="62" spans="1:16">
      <c r="A62" s="35">
        <v>71573</v>
      </c>
      <c r="B62" s="43">
        <v>3</v>
      </c>
      <c r="C62" s="36" t="s">
        <v>941</v>
      </c>
      <c r="D62" s="36" t="s">
        <v>2476</v>
      </c>
      <c r="E62" s="36" t="s">
        <v>940</v>
      </c>
      <c r="F62" s="36" t="s">
        <v>2554</v>
      </c>
      <c r="G62" s="35">
        <v>200</v>
      </c>
      <c r="H62" s="35">
        <v>300</v>
      </c>
      <c r="I62" s="37">
        <v>200</v>
      </c>
      <c r="J62" s="38">
        <v>30.8</v>
      </c>
      <c r="K62" s="36" t="s">
        <v>3853</v>
      </c>
      <c r="L62" s="38">
        <v>6</v>
      </c>
      <c r="M62" s="39">
        <v>564</v>
      </c>
      <c r="N62" s="40">
        <f t="shared" si="0"/>
        <v>1692</v>
      </c>
      <c r="O62" s="45">
        <f t="shared" si="1"/>
        <v>39.480000000000004</v>
      </c>
      <c r="P62" s="45">
        <f t="shared" si="2"/>
        <v>118.44000000000001</v>
      </c>
    </row>
    <row r="63" spans="1:16">
      <c r="A63" s="35">
        <v>71852</v>
      </c>
      <c r="B63" s="43">
        <v>1</v>
      </c>
      <c r="C63" s="36" t="s">
        <v>939</v>
      </c>
      <c r="D63" s="36" t="s">
        <v>2476</v>
      </c>
      <c r="E63" s="36" t="s">
        <v>938</v>
      </c>
      <c r="F63" s="36" t="s">
        <v>3846</v>
      </c>
      <c r="G63" s="35">
        <v>200</v>
      </c>
      <c r="H63" s="35">
        <v>300</v>
      </c>
      <c r="I63" s="37">
        <v>200</v>
      </c>
      <c r="J63" s="38">
        <v>16.399999999999999</v>
      </c>
      <c r="K63" s="36" t="s">
        <v>3684</v>
      </c>
      <c r="L63" s="38">
        <v>6</v>
      </c>
      <c r="M63" s="39">
        <v>435</v>
      </c>
      <c r="N63" s="40">
        <f t="shared" si="0"/>
        <v>435</v>
      </c>
      <c r="O63" s="45">
        <f t="shared" si="1"/>
        <v>30.450000000000003</v>
      </c>
      <c r="P63" s="45">
        <f t="shared" si="2"/>
        <v>30.450000000000003</v>
      </c>
    </row>
    <row r="64" spans="1:16">
      <c r="A64" s="35">
        <v>71853</v>
      </c>
      <c r="B64" s="43">
        <v>1</v>
      </c>
      <c r="C64" s="36" t="s">
        <v>937</v>
      </c>
      <c r="D64" s="36" t="s">
        <v>2476</v>
      </c>
      <c r="E64" s="36" t="s">
        <v>936</v>
      </c>
      <c r="F64" s="36" t="s">
        <v>3846</v>
      </c>
      <c r="G64" s="35">
        <v>200</v>
      </c>
      <c r="H64" s="35">
        <v>300</v>
      </c>
      <c r="I64" s="37">
        <v>200</v>
      </c>
      <c r="J64" s="38">
        <v>16.399999999999999</v>
      </c>
      <c r="K64" s="36" t="s">
        <v>3684</v>
      </c>
      <c r="L64" s="38">
        <v>6</v>
      </c>
      <c r="M64" s="39">
        <v>435</v>
      </c>
      <c r="N64" s="40">
        <f t="shared" si="0"/>
        <v>435</v>
      </c>
      <c r="O64" s="45">
        <f t="shared" si="1"/>
        <v>30.450000000000003</v>
      </c>
      <c r="P64" s="45">
        <f t="shared" si="2"/>
        <v>30.450000000000003</v>
      </c>
    </row>
    <row r="65" spans="1:16">
      <c r="A65" s="35">
        <v>73123</v>
      </c>
      <c r="B65" s="43">
        <v>3</v>
      </c>
      <c r="C65" s="36" t="s">
        <v>935</v>
      </c>
      <c r="D65" s="36" t="s">
        <v>2476</v>
      </c>
      <c r="E65" s="36" t="s">
        <v>934</v>
      </c>
      <c r="F65" s="36" t="s">
        <v>1168</v>
      </c>
      <c r="G65" s="35">
        <v>200</v>
      </c>
      <c r="H65" s="35">
        <v>300</v>
      </c>
      <c r="I65" s="37">
        <v>200</v>
      </c>
      <c r="J65" s="38">
        <v>29</v>
      </c>
      <c r="K65" s="36" t="s">
        <v>3853</v>
      </c>
      <c r="L65" s="38">
        <v>6</v>
      </c>
      <c r="M65" s="39">
        <v>820</v>
      </c>
      <c r="N65" s="40">
        <f t="shared" si="0"/>
        <v>2460</v>
      </c>
      <c r="O65" s="45">
        <f t="shared" si="1"/>
        <v>57.400000000000006</v>
      </c>
      <c r="P65" s="45">
        <f t="shared" si="2"/>
        <v>172.20000000000002</v>
      </c>
    </row>
    <row r="66" spans="1:16">
      <c r="A66" s="35">
        <v>73127</v>
      </c>
      <c r="B66" s="43">
        <v>3</v>
      </c>
      <c r="C66" s="36" t="s">
        <v>933</v>
      </c>
      <c r="D66" s="36" t="s">
        <v>2476</v>
      </c>
      <c r="E66" s="36" t="s">
        <v>932</v>
      </c>
      <c r="F66" s="36" t="s">
        <v>1168</v>
      </c>
      <c r="G66" s="35">
        <v>200</v>
      </c>
      <c r="H66" s="35">
        <v>300</v>
      </c>
      <c r="I66" s="37">
        <v>200</v>
      </c>
      <c r="J66" s="38">
        <v>29</v>
      </c>
      <c r="K66" s="36" t="s">
        <v>3853</v>
      </c>
      <c r="L66" s="38">
        <v>6</v>
      </c>
      <c r="M66" s="39">
        <v>820</v>
      </c>
      <c r="N66" s="40">
        <f t="shared" si="0"/>
        <v>2460</v>
      </c>
      <c r="O66" s="45">
        <f t="shared" si="1"/>
        <v>57.400000000000006</v>
      </c>
      <c r="P66" s="45">
        <f t="shared" si="2"/>
        <v>172.20000000000002</v>
      </c>
    </row>
    <row r="67" spans="1:16">
      <c r="A67" s="35">
        <v>73129</v>
      </c>
      <c r="B67" s="43">
        <v>3</v>
      </c>
      <c r="C67" s="36" t="s">
        <v>931</v>
      </c>
      <c r="D67" s="36" t="s">
        <v>2476</v>
      </c>
      <c r="E67" s="36" t="s">
        <v>930</v>
      </c>
      <c r="F67" s="36" t="s">
        <v>1168</v>
      </c>
      <c r="G67" s="35">
        <v>200</v>
      </c>
      <c r="H67" s="35">
        <v>300</v>
      </c>
      <c r="I67" s="37">
        <v>200</v>
      </c>
      <c r="J67" s="38">
        <v>29</v>
      </c>
      <c r="K67" s="36" t="s">
        <v>3853</v>
      </c>
      <c r="L67" s="38">
        <v>6</v>
      </c>
      <c r="M67" s="39">
        <v>820</v>
      </c>
      <c r="N67" s="40">
        <f t="shared" ref="N67:N130" si="3">M67*B67</f>
        <v>2460</v>
      </c>
      <c r="O67" s="45">
        <f t="shared" si="1"/>
        <v>57.400000000000006</v>
      </c>
      <c r="P67" s="45">
        <f t="shared" si="2"/>
        <v>172.20000000000002</v>
      </c>
    </row>
    <row r="68" spans="1:16">
      <c r="A68" s="35">
        <v>73131</v>
      </c>
      <c r="B68" s="43">
        <v>2</v>
      </c>
      <c r="C68" s="36" t="s">
        <v>929</v>
      </c>
      <c r="D68" s="36" t="s">
        <v>2476</v>
      </c>
      <c r="E68" s="36" t="s">
        <v>928</v>
      </c>
      <c r="F68" s="36" t="s">
        <v>1168</v>
      </c>
      <c r="G68" s="35">
        <v>200</v>
      </c>
      <c r="H68" s="35">
        <v>300</v>
      </c>
      <c r="I68" s="37">
        <v>200</v>
      </c>
      <c r="J68" s="38">
        <v>29</v>
      </c>
      <c r="K68" s="36" t="s">
        <v>3853</v>
      </c>
      <c r="L68" s="38">
        <v>6</v>
      </c>
      <c r="M68" s="39">
        <v>820</v>
      </c>
      <c r="N68" s="40">
        <f t="shared" si="3"/>
        <v>1640</v>
      </c>
      <c r="O68" s="45">
        <f t="shared" ref="O68:O131" si="4">M68*0.07</f>
        <v>57.400000000000006</v>
      </c>
      <c r="P68" s="45">
        <f t="shared" ref="P68:P131" si="5">B68*O68</f>
        <v>114.80000000000001</v>
      </c>
    </row>
    <row r="69" spans="1:16">
      <c r="A69" s="35">
        <v>73135</v>
      </c>
      <c r="B69" s="43">
        <v>5</v>
      </c>
      <c r="C69" s="36" t="s">
        <v>927</v>
      </c>
      <c r="D69" s="36" t="s">
        <v>2476</v>
      </c>
      <c r="E69" s="36" t="s">
        <v>926</v>
      </c>
      <c r="F69" s="36" t="s">
        <v>2554</v>
      </c>
      <c r="G69" s="35">
        <v>200</v>
      </c>
      <c r="H69" s="35">
        <v>300</v>
      </c>
      <c r="I69" s="37">
        <v>200</v>
      </c>
      <c r="J69" s="38">
        <v>30.5</v>
      </c>
      <c r="K69" s="36" t="s">
        <v>3853</v>
      </c>
      <c r="L69" s="38">
        <v>6</v>
      </c>
      <c r="M69" s="39">
        <v>638</v>
      </c>
      <c r="N69" s="40">
        <f t="shared" si="3"/>
        <v>3190</v>
      </c>
      <c r="O69" s="45">
        <f t="shared" si="4"/>
        <v>44.660000000000004</v>
      </c>
      <c r="P69" s="45">
        <f t="shared" si="5"/>
        <v>223.3</v>
      </c>
    </row>
    <row r="70" spans="1:16">
      <c r="A70" s="35">
        <v>73137</v>
      </c>
      <c r="B70" s="43">
        <v>2</v>
      </c>
      <c r="C70" s="36" t="s">
        <v>925</v>
      </c>
      <c r="D70" s="36" t="s">
        <v>2476</v>
      </c>
      <c r="E70" s="36" t="s">
        <v>924</v>
      </c>
      <c r="F70" s="36" t="s">
        <v>2554</v>
      </c>
      <c r="G70" s="35">
        <v>200</v>
      </c>
      <c r="H70" s="35">
        <v>300</v>
      </c>
      <c r="I70" s="37">
        <v>200</v>
      </c>
      <c r="J70" s="38">
        <v>0</v>
      </c>
      <c r="K70" s="36" t="s">
        <v>3853</v>
      </c>
      <c r="L70" s="38">
        <v>6</v>
      </c>
      <c r="M70" s="39">
        <v>569</v>
      </c>
      <c r="N70" s="40">
        <f t="shared" si="3"/>
        <v>1138</v>
      </c>
      <c r="O70" s="45">
        <f t="shared" si="4"/>
        <v>39.830000000000005</v>
      </c>
      <c r="P70" s="45">
        <f t="shared" si="5"/>
        <v>79.660000000000011</v>
      </c>
    </row>
    <row r="71" spans="1:16">
      <c r="A71" s="35">
        <v>73139</v>
      </c>
      <c r="B71" s="43">
        <v>1</v>
      </c>
      <c r="C71" s="36" t="s">
        <v>923</v>
      </c>
      <c r="D71" s="36" t="s">
        <v>2476</v>
      </c>
      <c r="E71" s="36" t="s">
        <v>922</v>
      </c>
      <c r="F71" s="36" t="s">
        <v>2554</v>
      </c>
      <c r="G71" s="35">
        <v>200</v>
      </c>
      <c r="H71" s="35">
        <v>300</v>
      </c>
      <c r="I71" s="37">
        <v>200</v>
      </c>
      <c r="J71" s="38">
        <v>0</v>
      </c>
      <c r="K71" s="36" t="s">
        <v>3853</v>
      </c>
      <c r="L71" s="38">
        <v>6</v>
      </c>
      <c r="M71" s="39">
        <v>569</v>
      </c>
      <c r="N71" s="40">
        <f t="shared" si="3"/>
        <v>569</v>
      </c>
      <c r="O71" s="45">
        <f t="shared" si="4"/>
        <v>39.830000000000005</v>
      </c>
      <c r="P71" s="45">
        <f t="shared" si="5"/>
        <v>39.830000000000005</v>
      </c>
    </row>
    <row r="72" spans="1:16">
      <c r="A72" s="35">
        <v>73299</v>
      </c>
      <c r="B72" s="43">
        <v>1</v>
      </c>
      <c r="C72" s="36" t="s">
        <v>921</v>
      </c>
      <c r="D72" s="36" t="s">
        <v>2476</v>
      </c>
      <c r="E72" s="36" t="s">
        <v>920</v>
      </c>
      <c r="F72" s="36" t="s">
        <v>2554</v>
      </c>
      <c r="G72" s="35">
        <v>200</v>
      </c>
      <c r="H72" s="35">
        <v>300</v>
      </c>
      <c r="I72" s="37">
        <v>200</v>
      </c>
      <c r="J72" s="38">
        <v>41</v>
      </c>
      <c r="K72" s="36" t="s">
        <v>3853</v>
      </c>
      <c r="L72" s="38">
        <v>6</v>
      </c>
      <c r="M72" s="39">
        <v>540</v>
      </c>
      <c r="N72" s="40">
        <f t="shared" si="3"/>
        <v>540</v>
      </c>
      <c r="O72" s="45">
        <f t="shared" si="4"/>
        <v>37.800000000000004</v>
      </c>
      <c r="P72" s="45">
        <f t="shared" si="5"/>
        <v>37.800000000000004</v>
      </c>
    </row>
    <row r="73" spans="1:16">
      <c r="A73" s="35">
        <v>73355</v>
      </c>
      <c r="B73" s="43">
        <v>1</v>
      </c>
      <c r="C73" s="36" t="s">
        <v>919</v>
      </c>
      <c r="D73" s="36" t="s">
        <v>2476</v>
      </c>
      <c r="E73" s="36" t="s">
        <v>918</v>
      </c>
      <c r="F73" s="36" t="s">
        <v>911</v>
      </c>
      <c r="G73" s="35">
        <v>200</v>
      </c>
      <c r="H73" s="35">
        <v>300</v>
      </c>
      <c r="I73" s="37">
        <v>200</v>
      </c>
      <c r="J73" s="38">
        <v>35.4</v>
      </c>
      <c r="K73" s="36" t="s">
        <v>3853</v>
      </c>
      <c r="L73" s="38">
        <v>6</v>
      </c>
      <c r="M73" s="39">
        <v>523</v>
      </c>
      <c r="N73" s="40">
        <f t="shared" si="3"/>
        <v>523</v>
      </c>
      <c r="O73" s="45">
        <f t="shared" si="4"/>
        <v>36.610000000000007</v>
      </c>
      <c r="P73" s="45">
        <f t="shared" si="5"/>
        <v>36.610000000000007</v>
      </c>
    </row>
    <row r="74" spans="1:16">
      <c r="A74" s="35">
        <v>73357</v>
      </c>
      <c r="B74" s="43">
        <v>3</v>
      </c>
      <c r="C74" s="36" t="s">
        <v>917</v>
      </c>
      <c r="D74" s="36" t="s">
        <v>2476</v>
      </c>
      <c r="E74" s="36" t="s">
        <v>916</v>
      </c>
      <c r="F74" s="36" t="s">
        <v>911</v>
      </c>
      <c r="G74" s="35">
        <v>200</v>
      </c>
      <c r="H74" s="35">
        <v>300</v>
      </c>
      <c r="I74" s="37">
        <v>200</v>
      </c>
      <c r="J74" s="38">
        <v>35.4</v>
      </c>
      <c r="K74" s="36" t="s">
        <v>3853</v>
      </c>
      <c r="L74" s="38">
        <v>6</v>
      </c>
      <c r="M74" s="39">
        <v>523</v>
      </c>
      <c r="N74" s="40">
        <f t="shared" si="3"/>
        <v>1569</v>
      </c>
      <c r="O74" s="45">
        <f t="shared" si="4"/>
        <v>36.610000000000007</v>
      </c>
      <c r="P74" s="45">
        <f t="shared" si="5"/>
        <v>109.83000000000001</v>
      </c>
    </row>
    <row r="75" spans="1:16">
      <c r="A75" s="35">
        <v>73359</v>
      </c>
      <c r="B75" s="43">
        <v>2</v>
      </c>
      <c r="C75" s="36" t="s">
        <v>915</v>
      </c>
      <c r="D75" s="36" t="s">
        <v>2476</v>
      </c>
      <c r="E75" s="36" t="s">
        <v>914</v>
      </c>
      <c r="F75" s="36" t="s">
        <v>911</v>
      </c>
      <c r="G75" s="35">
        <v>200</v>
      </c>
      <c r="H75" s="35">
        <v>300</v>
      </c>
      <c r="I75" s="37">
        <v>200</v>
      </c>
      <c r="J75" s="38">
        <v>35.4</v>
      </c>
      <c r="K75" s="36" t="s">
        <v>3853</v>
      </c>
      <c r="L75" s="38">
        <v>6</v>
      </c>
      <c r="M75" s="39">
        <v>523</v>
      </c>
      <c r="N75" s="40">
        <f t="shared" si="3"/>
        <v>1046</v>
      </c>
      <c r="O75" s="45">
        <f t="shared" si="4"/>
        <v>36.610000000000007</v>
      </c>
      <c r="P75" s="45">
        <f t="shared" si="5"/>
        <v>73.220000000000013</v>
      </c>
    </row>
    <row r="76" spans="1:16">
      <c r="A76" s="35">
        <v>73365</v>
      </c>
      <c r="B76" s="43">
        <v>1</v>
      </c>
      <c r="C76" s="36" t="s">
        <v>913</v>
      </c>
      <c r="D76" s="36" t="s">
        <v>2476</v>
      </c>
      <c r="E76" s="36" t="s">
        <v>912</v>
      </c>
      <c r="F76" s="36" t="s">
        <v>911</v>
      </c>
      <c r="G76" s="35">
        <v>200</v>
      </c>
      <c r="H76" s="35">
        <v>300</v>
      </c>
      <c r="I76" s="37">
        <v>200</v>
      </c>
      <c r="J76" s="38">
        <v>35.4</v>
      </c>
      <c r="K76" s="36" t="s">
        <v>3853</v>
      </c>
      <c r="L76" s="38">
        <v>6</v>
      </c>
      <c r="M76" s="39">
        <v>523</v>
      </c>
      <c r="N76" s="40">
        <f t="shared" si="3"/>
        <v>523</v>
      </c>
      <c r="O76" s="45">
        <f t="shared" si="4"/>
        <v>36.610000000000007</v>
      </c>
      <c r="P76" s="45">
        <f t="shared" si="5"/>
        <v>36.610000000000007</v>
      </c>
    </row>
    <row r="77" spans="1:16">
      <c r="A77" s="35">
        <v>73446</v>
      </c>
      <c r="B77" s="43">
        <v>1</v>
      </c>
      <c r="C77" s="36" t="s">
        <v>910</v>
      </c>
      <c r="D77" s="36" t="s">
        <v>2476</v>
      </c>
      <c r="E77" s="36" t="s">
        <v>909</v>
      </c>
      <c r="F77" s="36" t="s">
        <v>2554</v>
      </c>
      <c r="G77" s="35">
        <v>200</v>
      </c>
      <c r="H77" s="35">
        <v>300</v>
      </c>
      <c r="I77" s="37">
        <v>200</v>
      </c>
      <c r="J77" s="38">
        <v>30.8</v>
      </c>
      <c r="K77" s="36" t="s">
        <v>3853</v>
      </c>
      <c r="L77" s="38">
        <v>6</v>
      </c>
      <c r="M77" s="39">
        <v>564</v>
      </c>
      <c r="N77" s="40">
        <f t="shared" si="3"/>
        <v>564</v>
      </c>
      <c r="O77" s="45">
        <f t="shared" si="4"/>
        <v>39.480000000000004</v>
      </c>
      <c r="P77" s="45">
        <f t="shared" si="5"/>
        <v>39.480000000000004</v>
      </c>
    </row>
    <row r="78" spans="1:16">
      <c r="A78" s="35">
        <v>73447</v>
      </c>
      <c r="B78" s="43">
        <v>3</v>
      </c>
      <c r="C78" s="36" t="s">
        <v>908</v>
      </c>
      <c r="D78" s="36" t="s">
        <v>2476</v>
      </c>
      <c r="E78" s="36" t="s">
        <v>907</v>
      </c>
      <c r="F78" s="36" t="s">
        <v>2554</v>
      </c>
      <c r="G78" s="35">
        <v>200</v>
      </c>
      <c r="H78" s="35">
        <v>300</v>
      </c>
      <c r="I78" s="37">
        <v>200</v>
      </c>
      <c r="J78" s="38">
        <v>30.8</v>
      </c>
      <c r="K78" s="36" t="s">
        <v>3853</v>
      </c>
      <c r="L78" s="38">
        <v>6</v>
      </c>
      <c r="M78" s="39">
        <v>564</v>
      </c>
      <c r="N78" s="40">
        <f t="shared" si="3"/>
        <v>1692</v>
      </c>
      <c r="O78" s="45">
        <f t="shared" si="4"/>
        <v>39.480000000000004</v>
      </c>
      <c r="P78" s="45">
        <f t="shared" si="5"/>
        <v>118.44000000000001</v>
      </c>
    </row>
    <row r="79" spans="1:16">
      <c r="A79" s="35">
        <v>73448</v>
      </c>
      <c r="B79" s="43">
        <v>4</v>
      </c>
      <c r="C79" s="36" t="s">
        <v>906</v>
      </c>
      <c r="D79" s="36" t="s">
        <v>2476</v>
      </c>
      <c r="E79" s="36" t="s">
        <v>905</v>
      </c>
      <c r="F79" s="36" t="s">
        <v>3846</v>
      </c>
      <c r="G79" s="35">
        <v>200</v>
      </c>
      <c r="H79" s="35">
        <v>300</v>
      </c>
      <c r="I79" s="37">
        <v>200</v>
      </c>
      <c r="J79" s="38">
        <v>29.3</v>
      </c>
      <c r="K79" s="36" t="s">
        <v>3853</v>
      </c>
      <c r="L79" s="38">
        <v>6</v>
      </c>
      <c r="M79" s="39">
        <v>618</v>
      </c>
      <c r="N79" s="40">
        <f t="shared" si="3"/>
        <v>2472</v>
      </c>
      <c r="O79" s="45">
        <f t="shared" si="4"/>
        <v>43.260000000000005</v>
      </c>
      <c r="P79" s="45">
        <f t="shared" si="5"/>
        <v>173.04000000000002</v>
      </c>
    </row>
    <row r="80" spans="1:16">
      <c r="A80" s="35">
        <v>73449</v>
      </c>
      <c r="B80" s="43">
        <v>2</v>
      </c>
      <c r="C80" s="36" t="s">
        <v>904</v>
      </c>
      <c r="D80" s="36" t="s">
        <v>2476</v>
      </c>
      <c r="E80" s="36" t="s">
        <v>903</v>
      </c>
      <c r="F80" s="36" t="s">
        <v>3846</v>
      </c>
      <c r="G80" s="35">
        <v>200</v>
      </c>
      <c r="H80" s="35">
        <v>300</v>
      </c>
      <c r="I80" s="37">
        <v>200</v>
      </c>
      <c r="J80" s="38">
        <v>29.3</v>
      </c>
      <c r="K80" s="36" t="s">
        <v>3853</v>
      </c>
      <c r="L80" s="38">
        <v>6</v>
      </c>
      <c r="M80" s="39">
        <v>618</v>
      </c>
      <c r="N80" s="40">
        <f t="shared" si="3"/>
        <v>1236</v>
      </c>
      <c r="O80" s="45">
        <f t="shared" si="4"/>
        <v>43.260000000000005</v>
      </c>
      <c r="P80" s="45">
        <f t="shared" si="5"/>
        <v>86.52000000000001</v>
      </c>
    </row>
    <row r="81" spans="1:16">
      <c r="A81" s="35">
        <v>73631</v>
      </c>
      <c r="B81" s="43">
        <v>1</v>
      </c>
      <c r="C81" s="36" t="s">
        <v>902</v>
      </c>
      <c r="D81" s="36" t="s">
        <v>2476</v>
      </c>
      <c r="E81" s="36" t="s">
        <v>901</v>
      </c>
      <c r="F81" s="36" t="s">
        <v>2554</v>
      </c>
      <c r="G81" s="35">
        <v>200</v>
      </c>
      <c r="H81" s="35">
        <v>300</v>
      </c>
      <c r="I81" s="37">
        <v>200</v>
      </c>
      <c r="J81" s="38">
        <v>21.5</v>
      </c>
      <c r="K81" s="36" t="s">
        <v>3853</v>
      </c>
      <c r="L81" s="38">
        <v>6</v>
      </c>
      <c r="M81" s="39">
        <v>600</v>
      </c>
      <c r="N81" s="40">
        <f t="shared" si="3"/>
        <v>600</v>
      </c>
      <c r="O81" s="45">
        <f t="shared" si="4"/>
        <v>42.000000000000007</v>
      </c>
      <c r="P81" s="45">
        <f t="shared" si="5"/>
        <v>42.000000000000007</v>
      </c>
    </row>
    <row r="82" spans="1:16">
      <c r="A82" s="35">
        <v>73632</v>
      </c>
      <c r="B82" s="43">
        <v>3</v>
      </c>
      <c r="C82" s="36" t="s">
        <v>900</v>
      </c>
      <c r="D82" s="36" t="s">
        <v>2476</v>
      </c>
      <c r="E82" s="36" t="s">
        <v>899</v>
      </c>
      <c r="F82" s="36" t="s">
        <v>2554</v>
      </c>
      <c r="G82" s="35">
        <v>200</v>
      </c>
      <c r="H82" s="35">
        <v>300</v>
      </c>
      <c r="I82" s="37">
        <v>200</v>
      </c>
      <c r="J82" s="38">
        <v>21.5</v>
      </c>
      <c r="K82" s="36" t="s">
        <v>3853</v>
      </c>
      <c r="L82" s="38">
        <v>6</v>
      </c>
      <c r="M82" s="39">
        <v>600</v>
      </c>
      <c r="N82" s="40">
        <f t="shared" si="3"/>
        <v>1800</v>
      </c>
      <c r="O82" s="45">
        <f t="shared" si="4"/>
        <v>42.000000000000007</v>
      </c>
      <c r="P82" s="45">
        <f t="shared" si="5"/>
        <v>126.00000000000003</v>
      </c>
    </row>
    <row r="83" spans="1:16">
      <c r="A83" s="35">
        <v>73634</v>
      </c>
      <c r="B83" s="43">
        <v>3</v>
      </c>
      <c r="C83" s="36" t="s">
        <v>898</v>
      </c>
      <c r="D83" s="36" t="s">
        <v>2476</v>
      </c>
      <c r="E83" s="36" t="s">
        <v>897</v>
      </c>
      <c r="F83" s="36" t="s">
        <v>2554</v>
      </c>
      <c r="G83" s="35">
        <v>200</v>
      </c>
      <c r="H83" s="35">
        <v>300</v>
      </c>
      <c r="I83" s="37">
        <v>200</v>
      </c>
      <c r="J83" s="38">
        <v>21.5</v>
      </c>
      <c r="K83" s="36" t="s">
        <v>3853</v>
      </c>
      <c r="L83" s="38">
        <v>6</v>
      </c>
      <c r="M83" s="39">
        <v>600</v>
      </c>
      <c r="N83" s="40">
        <f t="shared" si="3"/>
        <v>1800</v>
      </c>
      <c r="O83" s="45">
        <f t="shared" si="4"/>
        <v>42.000000000000007</v>
      </c>
      <c r="P83" s="45">
        <f t="shared" si="5"/>
        <v>126.00000000000003</v>
      </c>
    </row>
    <row r="84" spans="1:16">
      <c r="A84" s="35">
        <v>73695</v>
      </c>
      <c r="B84" s="43">
        <v>1</v>
      </c>
      <c r="C84" s="36" t="s">
        <v>896</v>
      </c>
      <c r="D84" s="36" t="s">
        <v>2476</v>
      </c>
      <c r="E84" s="36" t="s">
        <v>895</v>
      </c>
      <c r="F84" s="36" t="s">
        <v>3846</v>
      </c>
      <c r="G84" s="35">
        <v>200</v>
      </c>
      <c r="H84" s="35">
        <v>300</v>
      </c>
      <c r="I84" s="37">
        <v>200</v>
      </c>
      <c r="J84" s="38">
        <v>17</v>
      </c>
      <c r="K84" s="36" t="s">
        <v>3885</v>
      </c>
      <c r="L84" s="38">
        <v>6</v>
      </c>
      <c r="M84" s="39">
        <v>699</v>
      </c>
      <c r="N84" s="40">
        <f t="shared" si="3"/>
        <v>699</v>
      </c>
      <c r="O84" s="45">
        <f t="shared" si="4"/>
        <v>48.930000000000007</v>
      </c>
      <c r="P84" s="45">
        <f t="shared" si="5"/>
        <v>48.930000000000007</v>
      </c>
    </row>
    <row r="85" spans="1:16">
      <c r="A85" s="35">
        <v>73848</v>
      </c>
      <c r="B85" s="43">
        <v>1</v>
      </c>
      <c r="C85" s="36" t="s">
        <v>894</v>
      </c>
      <c r="D85" s="36" t="s">
        <v>2476</v>
      </c>
      <c r="E85" s="36" t="s">
        <v>893</v>
      </c>
      <c r="F85" s="36" t="s">
        <v>2478</v>
      </c>
      <c r="G85" s="35">
        <v>200</v>
      </c>
      <c r="H85" s="35">
        <v>300</v>
      </c>
      <c r="I85" s="37">
        <v>200</v>
      </c>
      <c r="J85" s="38">
        <v>29.9</v>
      </c>
      <c r="K85" s="36" t="s">
        <v>3853</v>
      </c>
      <c r="L85" s="38">
        <v>6</v>
      </c>
      <c r="M85" s="39">
        <v>920</v>
      </c>
      <c r="N85" s="40">
        <f t="shared" si="3"/>
        <v>920</v>
      </c>
      <c r="O85" s="45">
        <f t="shared" si="4"/>
        <v>64.400000000000006</v>
      </c>
      <c r="P85" s="45">
        <f t="shared" si="5"/>
        <v>64.400000000000006</v>
      </c>
    </row>
    <row r="86" spans="1:16">
      <c r="A86" s="35">
        <v>76897</v>
      </c>
      <c r="B86" s="43">
        <v>1</v>
      </c>
      <c r="C86" s="36" t="s">
        <v>892</v>
      </c>
      <c r="D86" s="36" t="s">
        <v>2476</v>
      </c>
      <c r="E86" s="36" t="s">
        <v>891</v>
      </c>
      <c r="F86" s="36" t="s">
        <v>2554</v>
      </c>
      <c r="G86" s="35">
        <v>200</v>
      </c>
      <c r="H86" s="35">
        <v>300</v>
      </c>
      <c r="I86" s="37">
        <v>200</v>
      </c>
      <c r="J86" s="38">
        <v>33</v>
      </c>
      <c r="K86" s="36" t="s">
        <v>3853</v>
      </c>
      <c r="L86" s="38">
        <v>6</v>
      </c>
      <c r="M86" s="39">
        <v>569</v>
      </c>
      <c r="N86" s="40">
        <f t="shared" si="3"/>
        <v>569</v>
      </c>
      <c r="O86" s="45">
        <f t="shared" si="4"/>
        <v>39.830000000000005</v>
      </c>
      <c r="P86" s="45">
        <f t="shared" si="5"/>
        <v>39.830000000000005</v>
      </c>
    </row>
    <row r="87" spans="1:16">
      <c r="A87" s="35">
        <v>77235</v>
      </c>
      <c r="B87" s="43">
        <v>1</v>
      </c>
      <c r="C87" s="36" t="s">
        <v>890</v>
      </c>
      <c r="D87" s="36" t="s">
        <v>2476</v>
      </c>
      <c r="E87" s="36" t="s">
        <v>889</v>
      </c>
      <c r="F87" s="36" t="s">
        <v>2478</v>
      </c>
      <c r="G87" s="35">
        <v>200</v>
      </c>
      <c r="H87" s="35">
        <v>300</v>
      </c>
      <c r="I87" s="37">
        <v>200</v>
      </c>
      <c r="J87" s="38">
        <v>0</v>
      </c>
      <c r="K87" s="36" t="s">
        <v>2478</v>
      </c>
      <c r="L87" s="38">
        <v>6</v>
      </c>
      <c r="M87" s="39">
        <v>272</v>
      </c>
      <c r="N87" s="40">
        <f t="shared" si="3"/>
        <v>272</v>
      </c>
      <c r="O87" s="45">
        <f t="shared" si="4"/>
        <v>19.040000000000003</v>
      </c>
      <c r="P87" s="45">
        <f t="shared" si="5"/>
        <v>19.040000000000003</v>
      </c>
    </row>
    <row r="88" spans="1:16">
      <c r="A88" s="35">
        <v>80401</v>
      </c>
      <c r="B88" s="43">
        <v>1</v>
      </c>
      <c r="C88" s="36" t="s">
        <v>888</v>
      </c>
      <c r="D88" s="36" t="s">
        <v>2476</v>
      </c>
      <c r="E88" s="36" t="s">
        <v>887</v>
      </c>
      <c r="F88" s="36" t="s">
        <v>3846</v>
      </c>
      <c r="G88" s="35">
        <v>200</v>
      </c>
      <c r="H88" s="35">
        <v>300</v>
      </c>
      <c r="I88" s="37">
        <v>200</v>
      </c>
      <c r="J88" s="38">
        <v>17</v>
      </c>
      <c r="K88" s="36" t="s">
        <v>3885</v>
      </c>
      <c r="L88" s="38">
        <v>6</v>
      </c>
      <c r="M88" s="39">
        <v>699</v>
      </c>
      <c r="N88" s="40">
        <f t="shared" si="3"/>
        <v>699</v>
      </c>
      <c r="O88" s="45">
        <f t="shared" si="4"/>
        <v>48.930000000000007</v>
      </c>
      <c r="P88" s="45">
        <f t="shared" si="5"/>
        <v>48.930000000000007</v>
      </c>
    </row>
    <row r="89" spans="1:16">
      <c r="A89" s="35">
        <v>80600</v>
      </c>
      <c r="B89" s="43">
        <v>1</v>
      </c>
      <c r="C89" s="36" t="s">
        <v>886</v>
      </c>
      <c r="D89" s="36" t="s">
        <v>2476</v>
      </c>
      <c r="E89" s="36" t="s">
        <v>885</v>
      </c>
      <c r="F89" s="36" t="s">
        <v>2478</v>
      </c>
      <c r="G89" s="35">
        <v>200</v>
      </c>
      <c r="H89" s="35">
        <v>300</v>
      </c>
      <c r="I89" s="37">
        <v>200</v>
      </c>
      <c r="J89" s="38">
        <v>0</v>
      </c>
      <c r="K89" s="36" t="s">
        <v>3853</v>
      </c>
      <c r="L89" s="38">
        <v>6</v>
      </c>
      <c r="M89" s="39">
        <v>1160</v>
      </c>
      <c r="N89" s="40">
        <f t="shared" si="3"/>
        <v>1160</v>
      </c>
      <c r="O89" s="45">
        <f t="shared" si="4"/>
        <v>81.2</v>
      </c>
      <c r="P89" s="45">
        <f t="shared" si="5"/>
        <v>81.2</v>
      </c>
    </row>
    <row r="90" spans="1:16">
      <c r="A90" s="35">
        <v>81590</v>
      </c>
      <c r="B90" s="43">
        <v>1</v>
      </c>
      <c r="C90" s="36" t="s">
        <v>884</v>
      </c>
      <c r="D90" s="36" t="s">
        <v>2476</v>
      </c>
      <c r="E90" s="36" t="s">
        <v>883</v>
      </c>
      <c r="F90" s="36" t="s">
        <v>4040</v>
      </c>
      <c r="G90" s="35">
        <v>200</v>
      </c>
      <c r="H90" s="35">
        <v>300</v>
      </c>
      <c r="I90" s="37">
        <v>200</v>
      </c>
      <c r="J90" s="38">
        <v>0</v>
      </c>
      <c r="K90" s="36" t="s">
        <v>3847</v>
      </c>
      <c r="L90" s="38">
        <v>6</v>
      </c>
      <c r="M90" s="39">
        <v>1600</v>
      </c>
      <c r="N90" s="40">
        <f t="shared" si="3"/>
        <v>1600</v>
      </c>
      <c r="O90" s="45">
        <f t="shared" si="4"/>
        <v>112.00000000000001</v>
      </c>
      <c r="P90" s="45">
        <f t="shared" si="5"/>
        <v>112.00000000000001</v>
      </c>
    </row>
    <row r="91" spans="1:16">
      <c r="A91" s="35">
        <v>81592</v>
      </c>
      <c r="B91" s="43">
        <v>1</v>
      </c>
      <c r="C91" s="36" t="s">
        <v>882</v>
      </c>
      <c r="D91" s="36" t="s">
        <v>2476</v>
      </c>
      <c r="E91" s="36" t="s">
        <v>881</v>
      </c>
      <c r="F91" s="36" t="s">
        <v>2478</v>
      </c>
      <c r="G91" s="35">
        <v>200</v>
      </c>
      <c r="H91" s="35">
        <v>300</v>
      </c>
      <c r="I91" s="37">
        <v>200</v>
      </c>
      <c r="J91" s="38">
        <v>0</v>
      </c>
      <c r="K91" s="36" t="s">
        <v>3847</v>
      </c>
      <c r="L91" s="38">
        <v>6</v>
      </c>
      <c r="M91" s="39">
        <v>1128</v>
      </c>
      <c r="N91" s="40">
        <f t="shared" si="3"/>
        <v>1128</v>
      </c>
      <c r="O91" s="45">
        <f t="shared" si="4"/>
        <v>78.960000000000008</v>
      </c>
      <c r="P91" s="45">
        <f t="shared" si="5"/>
        <v>78.960000000000008</v>
      </c>
    </row>
    <row r="92" spans="1:16">
      <c r="A92" s="35">
        <v>81764</v>
      </c>
      <c r="B92" s="43">
        <v>1</v>
      </c>
      <c r="C92" s="36" t="s">
        <v>880</v>
      </c>
      <c r="D92" s="36" t="s">
        <v>2476</v>
      </c>
      <c r="E92" s="36" t="s">
        <v>879</v>
      </c>
      <c r="F92" s="36" t="s">
        <v>2683</v>
      </c>
      <c r="G92" s="35">
        <v>200</v>
      </c>
      <c r="H92" s="35">
        <v>300</v>
      </c>
      <c r="I92" s="37">
        <v>200</v>
      </c>
      <c r="J92" s="38">
        <v>18.100000000000001</v>
      </c>
      <c r="K92" s="36" t="s">
        <v>3847</v>
      </c>
      <c r="L92" s="38">
        <v>6</v>
      </c>
      <c r="M92" s="39">
        <v>334</v>
      </c>
      <c r="N92" s="40">
        <f t="shared" si="3"/>
        <v>334</v>
      </c>
      <c r="O92" s="45">
        <f t="shared" si="4"/>
        <v>23.380000000000003</v>
      </c>
      <c r="P92" s="45">
        <f t="shared" si="5"/>
        <v>23.380000000000003</v>
      </c>
    </row>
    <row r="93" spans="1:16">
      <c r="A93" s="35">
        <v>81941</v>
      </c>
      <c r="B93" s="43">
        <v>4</v>
      </c>
      <c r="C93" s="36" t="s">
        <v>878</v>
      </c>
      <c r="D93" s="36" t="s">
        <v>2476</v>
      </c>
      <c r="E93" s="36" t="s">
        <v>877</v>
      </c>
      <c r="F93" s="36" t="s">
        <v>876</v>
      </c>
      <c r="G93" s="35">
        <v>200</v>
      </c>
      <c r="H93" s="35">
        <v>300</v>
      </c>
      <c r="I93" s="37">
        <v>200</v>
      </c>
      <c r="J93" s="38">
        <v>12.7</v>
      </c>
      <c r="K93" s="36" t="s">
        <v>3853</v>
      </c>
      <c r="L93" s="38">
        <v>6</v>
      </c>
      <c r="M93" s="39">
        <v>414</v>
      </c>
      <c r="N93" s="40">
        <f t="shared" si="3"/>
        <v>1656</v>
      </c>
      <c r="O93" s="45">
        <f t="shared" si="4"/>
        <v>28.980000000000004</v>
      </c>
      <c r="P93" s="45">
        <f t="shared" si="5"/>
        <v>115.92000000000002</v>
      </c>
    </row>
    <row r="94" spans="1:16">
      <c r="A94" s="35">
        <v>82599</v>
      </c>
      <c r="B94" s="43">
        <v>1</v>
      </c>
      <c r="C94" s="36" t="s">
        <v>875</v>
      </c>
      <c r="D94" s="36" t="s">
        <v>2476</v>
      </c>
      <c r="E94" s="36" t="s">
        <v>874</v>
      </c>
      <c r="F94" s="36" t="s">
        <v>3907</v>
      </c>
      <c r="G94" s="35">
        <v>200</v>
      </c>
      <c r="H94" s="35">
        <v>300</v>
      </c>
      <c r="I94" s="37">
        <v>200</v>
      </c>
      <c r="J94" s="38">
        <v>21</v>
      </c>
      <c r="K94" s="36" t="s">
        <v>3853</v>
      </c>
      <c r="L94" s="38">
        <v>6</v>
      </c>
      <c r="M94" s="39">
        <v>600</v>
      </c>
      <c r="N94" s="40">
        <f t="shared" si="3"/>
        <v>600</v>
      </c>
      <c r="O94" s="45">
        <f t="shared" si="4"/>
        <v>42.000000000000007</v>
      </c>
      <c r="P94" s="45">
        <f t="shared" si="5"/>
        <v>42.000000000000007</v>
      </c>
    </row>
    <row r="95" spans="1:16">
      <c r="A95" s="35">
        <v>83456</v>
      </c>
      <c r="B95" s="43">
        <v>3</v>
      </c>
      <c r="C95" s="36" t="s">
        <v>873</v>
      </c>
      <c r="D95" s="36" t="s">
        <v>2476</v>
      </c>
      <c r="E95" s="36" t="s">
        <v>872</v>
      </c>
      <c r="F95" s="36" t="s">
        <v>871</v>
      </c>
      <c r="G95" s="35">
        <v>200</v>
      </c>
      <c r="H95" s="35">
        <v>300</v>
      </c>
      <c r="I95" s="37">
        <v>200</v>
      </c>
      <c r="J95" s="38">
        <v>15</v>
      </c>
      <c r="K95" s="36" t="s">
        <v>3853</v>
      </c>
      <c r="L95" s="38">
        <v>6</v>
      </c>
      <c r="M95" s="39">
        <v>3210</v>
      </c>
      <c r="N95" s="40">
        <f t="shared" si="3"/>
        <v>9630</v>
      </c>
      <c r="O95" s="45">
        <f t="shared" si="4"/>
        <v>224.70000000000002</v>
      </c>
      <c r="P95" s="45">
        <f t="shared" si="5"/>
        <v>674.1</v>
      </c>
    </row>
    <row r="96" spans="1:16">
      <c r="A96" s="37">
        <v>84743</v>
      </c>
      <c r="B96" s="43">
        <v>2</v>
      </c>
      <c r="C96" s="36" t="s">
        <v>870</v>
      </c>
      <c r="D96" s="36" t="s">
        <v>2476</v>
      </c>
      <c r="E96" s="36" t="s">
        <v>869</v>
      </c>
      <c r="F96" s="36" t="s">
        <v>2478</v>
      </c>
      <c r="G96" s="35">
        <v>200</v>
      </c>
      <c r="H96" s="35">
        <v>300</v>
      </c>
      <c r="I96" s="37">
        <v>200</v>
      </c>
      <c r="J96" s="38">
        <v>9.8000000000000007</v>
      </c>
      <c r="K96" s="36" t="s">
        <v>3936</v>
      </c>
      <c r="L96" s="38">
        <v>6</v>
      </c>
      <c r="M96" s="39">
        <v>18.760000000000002</v>
      </c>
      <c r="N96" s="40">
        <f t="shared" si="3"/>
        <v>37.520000000000003</v>
      </c>
      <c r="O96" s="45">
        <f t="shared" si="4"/>
        <v>1.3132000000000001</v>
      </c>
      <c r="P96" s="45">
        <f t="shared" si="5"/>
        <v>2.6264000000000003</v>
      </c>
    </row>
    <row r="97" spans="1:16">
      <c r="A97" s="37">
        <v>84756</v>
      </c>
      <c r="B97" s="43">
        <v>1</v>
      </c>
      <c r="C97" s="36" t="s">
        <v>868</v>
      </c>
      <c r="D97" s="36" t="s">
        <v>2476</v>
      </c>
      <c r="E97" s="36" t="s">
        <v>867</v>
      </c>
      <c r="F97" s="36" t="s">
        <v>2478</v>
      </c>
      <c r="G97" s="35">
        <v>200</v>
      </c>
      <c r="H97" s="35">
        <v>300</v>
      </c>
      <c r="I97" s="37">
        <v>200</v>
      </c>
      <c r="J97" s="38">
        <v>9.8000000000000007</v>
      </c>
      <c r="K97" s="36" t="s">
        <v>3936</v>
      </c>
      <c r="L97" s="38">
        <v>6</v>
      </c>
      <c r="M97" s="39">
        <v>14.08</v>
      </c>
      <c r="N97" s="40">
        <f t="shared" si="3"/>
        <v>14.08</v>
      </c>
      <c r="O97" s="45">
        <f t="shared" si="4"/>
        <v>0.98560000000000014</v>
      </c>
      <c r="P97" s="45">
        <f t="shared" si="5"/>
        <v>0.98560000000000014</v>
      </c>
    </row>
    <row r="98" spans="1:16">
      <c r="A98" s="37">
        <v>87132</v>
      </c>
      <c r="B98" s="43">
        <v>1</v>
      </c>
      <c r="C98" s="36" t="s">
        <v>866</v>
      </c>
      <c r="D98" s="36" t="s">
        <v>2476</v>
      </c>
      <c r="E98" s="36" t="s">
        <v>865</v>
      </c>
      <c r="F98" s="36" t="s">
        <v>145</v>
      </c>
      <c r="G98" s="35">
        <v>200</v>
      </c>
      <c r="H98" s="35">
        <v>300</v>
      </c>
      <c r="I98" s="37">
        <v>200</v>
      </c>
      <c r="J98" s="38">
        <v>24.1</v>
      </c>
      <c r="K98" s="36" t="s">
        <v>3853</v>
      </c>
      <c r="L98" s="38">
        <v>6</v>
      </c>
      <c r="M98" s="39">
        <v>3151.2</v>
      </c>
      <c r="N98" s="40">
        <f t="shared" si="3"/>
        <v>3151.2</v>
      </c>
      <c r="O98" s="45">
        <f t="shared" si="4"/>
        <v>220.584</v>
      </c>
      <c r="P98" s="45">
        <f t="shared" si="5"/>
        <v>220.584</v>
      </c>
    </row>
    <row r="99" spans="1:16">
      <c r="A99" s="35">
        <v>28872</v>
      </c>
      <c r="B99" s="43">
        <v>3</v>
      </c>
      <c r="C99" s="36" t="s">
        <v>864</v>
      </c>
      <c r="D99" s="36" t="s">
        <v>2476</v>
      </c>
      <c r="E99" s="36" t="s">
        <v>863</v>
      </c>
      <c r="F99" s="36" t="s">
        <v>3616</v>
      </c>
      <c r="G99" s="35">
        <v>197</v>
      </c>
      <c r="H99" s="35">
        <v>300</v>
      </c>
      <c r="I99" s="37">
        <v>197</v>
      </c>
      <c r="J99" s="38">
        <v>14.5</v>
      </c>
      <c r="K99" s="36" t="s">
        <v>2478</v>
      </c>
      <c r="L99" s="38">
        <v>5.91</v>
      </c>
      <c r="M99" s="39">
        <v>760</v>
      </c>
      <c r="N99" s="40">
        <f t="shared" si="3"/>
        <v>2280</v>
      </c>
      <c r="O99" s="45">
        <f t="shared" si="4"/>
        <v>53.2</v>
      </c>
      <c r="P99" s="45">
        <f t="shared" si="5"/>
        <v>159.60000000000002</v>
      </c>
    </row>
    <row r="100" spans="1:16">
      <c r="A100" s="35">
        <v>28875</v>
      </c>
      <c r="B100" s="43">
        <v>2</v>
      </c>
      <c r="C100" s="36" t="s">
        <v>862</v>
      </c>
      <c r="D100" s="36" t="s">
        <v>2476</v>
      </c>
      <c r="E100" s="36" t="s">
        <v>861</v>
      </c>
      <c r="F100" s="36" t="s">
        <v>3616</v>
      </c>
      <c r="G100" s="35">
        <v>197</v>
      </c>
      <c r="H100" s="35">
        <v>300</v>
      </c>
      <c r="I100" s="37">
        <v>197</v>
      </c>
      <c r="J100" s="38">
        <v>14.5</v>
      </c>
      <c r="K100" s="36" t="s">
        <v>2478</v>
      </c>
      <c r="L100" s="38">
        <v>5.91</v>
      </c>
      <c r="M100" s="39">
        <v>760</v>
      </c>
      <c r="N100" s="40">
        <f t="shared" si="3"/>
        <v>1520</v>
      </c>
      <c r="O100" s="45">
        <f t="shared" si="4"/>
        <v>53.2</v>
      </c>
      <c r="P100" s="45">
        <f t="shared" si="5"/>
        <v>106.4</v>
      </c>
    </row>
    <row r="101" spans="1:16">
      <c r="A101" s="35">
        <v>33450</v>
      </c>
      <c r="B101" s="43">
        <v>1</v>
      </c>
      <c r="C101" s="36" t="s">
        <v>860</v>
      </c>
      <c r="D101" s="36" t="s">
        <v>2476</v>
      </c>
      <c r="E101" s="36" t="s">
        <v>859</v>
      </c>
      <c r="F101" s="36" t="s">
        <v>2478</v>
      </c>
      <c r="G101" s="35">
        <v>200</v>
      </c>
      <c r="H101" s="35">
        <v>295</v>
      </c>
      <c r="I101" s="37">
        <v>200</v>
      </c>
      <c r="J101" s="38">
        <v>0</v>
      </c>
      <c r="K101" s="36" t="s">
        <v>2478</v>
      </c>
      <c r="L101" s="38">
        <v>5.9</v>
      </c>
      <c r="M101" s="39">
        <v>740</v>
      </c>
      <c r="N101" s="40">
        <f t="shared" si="3"/>
        <v>740</v>
      </c>
      <c r="O101" s="45">
        <f t="shared" si="4"/>
        <v>51.800000000000004</v>
      </c>
      <c r="P101" s="45">
        <f t="shared" si="5"/>
        <v>51.800000000000004</v>
      </c>
    </row>
    <row r="102" spans="1:16">
      <c r="A102" s="35">
        <v>33451</v>
      </c>
      <c r="B102" s="43">
        <v>1</v>
      </c>
      <c r="C102" s="36" t="s">
        <v>858</v>
      </c>
      <c r="D102" s="36" t="s">
        <v>2476</v>
      </c>
      <c r="E102" s="36" t="s">
        <v>857</v>
      </c>
      <c r="F102" s="36" t="s">
        <v>2478</v>
      </c>
      <c r="G102" s="35">
        <v>200</v>
      </c>
      <c r="H102" s="35">
        <v>295</v>
      </c>
      <c r="I102" s="37">
        <v>200</v>
      </c>
      <c r="J102" s="38">
        <v>0</v>
      </c>
      <c r="K102" s="36" t="s">
        <v>2478</v>
      </c>
      <c r="L102" s="38">
        <v>5.9</v>
      </c>
      <c r="M102" s="39">
        <v>740</v>
      </c>
      <c r="N102" s="40">
        <f t="shared" si="3"/>
        <v>740</v>
      </c>
      <c r="O102" s="45">
        <f t="shared" si="4"/>
        <v>51.800000000000004</v>
      </c>
      <c r="P102" s="45">
        <f t="shared" si="5"/>
        <v>51.800000000000004</v>
      </c>
    </row>
    <row r="103" spans="1:16">
      <c r="A103" s="35">
        <v>33452</v>
      </c>
      <c r="B103" s="43">
        <v>1</v>
      </c>
      <c r="C103" s="36" t="s">
        <v>856</v>
      </c>
      <c r="D103" s="36" t="s">
        <v>2476</v>
      </c>
      <c r="E103" s="36" t="s">
        <v>855</v>
      </c>
      <c r="F103" s="36" t="s">
        <v>2478</v>
      </c>
      <c r="G103" s="35">
        <v>200</v>
      </c>
      <c r="H103" s="35">
        <v>295</v>
      </c>
      <c r="I103" s="37">
        <v>200</v>
      </c>
      <c r="J103" s="38">
        <v>0</v>
      </c>
      <c r="K103" s="36" t="s">
        <v>2478</v>
      </c>
      <c r="L103" s="38">
        <v>5.9</v>
      </c>
      <c r="M103" s="39">
        <v>740</v>
      </c>
      <c r="N103" s="40">
        <f t="shared" si="3"/>
        <v>740</v>
      </c>
      <c r="O103" s="45">
        <f t="shared" si="4"/>
        <v>51.800000000000004</v>
      </c>
      <c r="P103" s="45">
        <f t="shared" si="5"/>
        <v>51.800000000000004</v>
      </c>
    </row>
    <row r="104" spans="1:16">
      <c r="A104" s="35">
        <v>35776</v>
      </c>
      <c r="B104" s="43">
        <v>1</v>
      </c>
      <c r="C104" s="36" t="s">
        <v>854</v>
      </c>
      <c r="D104" s="36" t="s">
        <v>2476</v>
      </c>
      <c r="E104" s="36" t="s">
        <v>853</v>
      </c>
      <c r="F104" s="36" t="s">
        <v>2478</v>
      </c>
      <c r="G104" s="35">
        <v>200</v>
      </c>
      <c r="H104" s="35">
        <v>295</v>
      </c>
      <c r="I104" s="37">
        <v>200</v>
      </c>
      <c r="J104" s="38">
        <v>17.600000000000001</v>
      </c>
      <c r="K104" s="36" t="s">
        <v>2478</v>
      </c>
      <c r="L104" s="38">
        <v>5.9</v>
      </c>
      <c r="M104" s="39">
        <v>740</v>
      </c>
      <c r="N104" s="40">
        <f t="shared" si="3"/>
        <v>740</v>
      </c>
      <c r="O104" s="45">
        <f t="shared" si="4"/>
        <v>51.800000000000004</v>
      </c>
      <c r="P104" s="45">
        <f t="shared" si="5"/>
        <v>51.800000000000004</v>
      </c>
    </row>
    <row r="105" spans="1:16">
      <c r="A105" s="35">
        <v>70336</v>
      </c>
      <c r="B105" s="43">
        <v>1</v>
      </c>
      <c r="C105" s="36" t="s">
        <v>852</v>
      </c>
      <c r="D105" s="36" t="s">
        <v>2476</v>
      </c>
      <c r="E105" s="36" t="s">
        <v>851</v>
      </c>
      <c r="F105" s="36" t="s">
        <v>2478</v>
      </c>
      <c r="G105" s="35">
        <v>200</v>
      </c>
      <c r="H105" s="35">
        <v>295</v>
      </c>
      <c r="I105" s="37">
        <v>200</v>
      </c>
      <c r="J105" s="38">
        <v>17</v>
      </c>
      <c r="K105" s="36" t="s">
        <v>2478</v>
      </c>
      <c r="L105" s="38">
        <v>5.9</v>
      </c>
      <c r="M105" s="39">
        <v>740</v>
      </c>
      <c r="N105" s="40">
        <f t="shared" si="3"/>
        <v>740</v>
      </c>
      <c r="O105" s="45">
        <f t="shared" si="4"/>
        <v>51.800000000000004</v>
      </c>
      <c r="P105" s="45">
        <f t="shared" si="5"/>
        <v>51.800000000000004</v>
      </c>
    </row>
    <row r="106" spans="1:16">
      <c r="A106" s="35">
        <v>75982</v>
      </c>
      <c r="B106" s="43">
        <v>1</v>
      </c>
      <c r="C106" s="36" t="s">
        <v>850</v>
      </c>
      <c r="D106" s="36" t="s">
        <v>2476</v>
      </c>
      <c r="E106" s="36" t="s">
        <v>849</v>
      </c>
      <c r="F106" s="36" t="s">
        <v>3846</v>
      </c>
      <c r="G106" s="35">
        <v>204</v>
      </c>
      <c r="H106" s="35">
        <v>286</v>
      </c>
      <c r="I106" s="37">
        <v>204</v>
      </c>
      <c r="J106" s="38">
        <v>0</v>
      </c>
      <c r="K106" s="36" t="s">
        <v>3847</v>
      </c>
      <c r="L106" s="38">
        <v>5.8344000000000005</v>
      </c>
      <c r="M106" s="39">
        <v>1470</v>
      </c>
      <c r="N106" s="40">
        <f t="shared" si="3"/>
        <v>1470</v>
      </c>
      <c r="O106" s="45">
        <f t="shared" si="4"/>
        <v>102.9</v>
      </c>
      <c r="P106" s="45">
        <f t="shared" si="5"/>
        <v>102.9</v>
      </c>
    </row>
    <row r="107" spans="1:16">
      <c r="A107" s="35">
        <v>73788</v>
      </c>
      <c r="B107" s="43">
        <v>1</v>
      </c>
      <c r="C107" s="36" t="s">
        <v>1053</v>
      </c>
      <c r="D107" s="36" t="s">
        <v>2476</v>
      </c>
      <c r="E107" s="36" t="s">
        <v>1052</v>
      </c>
      <c r="F107" s="36" t="s">
        <v>2478</v>
      </c>
      <c r="G107" s="35">
        <v>200</v>
      </c>
      <c r="H107" s="35">
        <v>290</v>
      </c>
      <c r="I107" s="37">
        <v>200</v>
      </c>
      <c r="J107" s="38">
        <v>23</v>
      </c>
      <c r="K107" s="36" t="s">
        <v>3986</v>
      </c>
      <c r="L107" s="38">
        <v>5.8</v>
      </c>
      <c r="M107" s="39">
        <v>336</v>
      </c>
      <c r="N107" s="40">
        <f t="shared" si="3"/>
        <v>336</v>
      </c>
      <c r="O107" s="45">
        <f t="shared" si="4"/>
        <v>23.520000000000003</v>
      </c>
      <c r="P107" s="45">
        <f t="shared" si="5"/>
        <v>23.520000000000003</v>
      </c>
    </row>
    <row r="108" spans="1:16">
      <c r="A108" s="35">
        <v>76947</v>
      </c>
      <c r="B108" s="43">
        <v>1</v>
      </c>
      <c r="C108" s="36" t="s">
        <v>1049</v>
      </c>
      <c r="D108" s="36" t="s">
        <v>2476</v>
      </c>
      <c r="E108" s="36" t="s">
        <v>1048</v>
      </c>
      <c r="F108" s="36" t="s">
        <v>2478</v>
      </c>
      <c r="G108" s="35">
        <v>200</v>
      </c>
      <c r="H108" s="35">
        <v>290</v>
      </c>
      <c r="I108" s="37">
        <v>200</v>
      </c>
      <c r="J108" s="38">
        <v>13.6</v>
      </c>
      <c r="K108" s="36" t="s">
        <v>3986</v>
      </c>
      <c r="L108" s="38">
        <v>5.8</v>
      </c>
      <c r="M108" s="39">
        <v>485</v>
      </c>
      <c r="N108" s="40">
        <f t="shared" si="3"/>
        <v>485</v>
      </c>
      <c r="O108" s="45">
        <f t="shared" si="4"/>
        <v>33.950000000000003</v>
      </c>
      <c r="P108" s="45">
        <f t="shared" si="5"/>
        <v>33.950000000000003</v>
      </c>
    </row>
    <row r="109" spans="1:16">
      <c r="A109" s="35">
        <v>77030</v>
      </c>
      <c r="B109" s="43">
        <v>3</v>
      </c>
      <c r="C109" s="36" t="s">
        <v>1047</v>
      </c>
      <c r="D109" s="36" t="s">
        <v>2476</v>
      </c>
      <c r="E109" s="36" t="s">
        <v>1046</v>
      </c>
      <c r="F109" s="36" t="s">
        <v>2478</v>
      </c>
      <c r="G109" s="35">
        <v>200</v>
      </c>
      <c r="H109" s="35">
        <v>290</v>
      </c>
      <c r="I109" s="37">
        <v>200</v>
      </c>
      <c r="J109" s="38">
        <v>17</v>
      </c>
      <c r="K109" s="36" t="s">
        <v>3986</v>
      </c>
      <c r="L109" s="38">
        <v>5.8</v>
      </c>
      <c r="M109" s="39">
        <v>383</v>
      </c>
      <c r="N109" s="40">
        <f t="shared" si="3"/>
        <v>1149</v>
      </c>
      <c r="O109" s="45">
        <f t="shared" si="4"/>
        <v>26.810000000000002</v>
      </c>
      <c r="P109" s="45">
        <f t="shared" si="5"/>
        <v>80.430000000000007</v>
      </c>
    </row>
    <row r="110" spans="1:16">
      <c r="A110" s="35">
        <v>25221</v>
      </c>
      <c r="B110" s="43">
        <v>1</v>
      </c>
      <c r="C110" s="36" t="s">
        <v>848</v>
      </c>
      <c r="D110" s="36" t="s">
        <v>2476</v>
      </c>
      <c r="E110" s="36" t="s">
        <v>847</v>
      </c>
      <c r="F110" s="36" t="s">
        <v>3883</v>
      </c>
      <c r="G110" s="35">
        <v>200</v>
      </c>
      <c r="H110" s="35">
        <v>290</v>
      </c>
      <c r="I110" s="37">
        <v>200</v>
      </c>
      <c r="J110" s="38">
        <v>12</v>
      </c>
      <c r="K110" s="36" t="s">
        <v>3885</v>
      </c>
      <c r="L110" s="38">
        <v>5.8</v>
      </c>
      <c r="M110" s="39">
        <v>216</v>
      </c>
      <c r="N110" s="40">
        <f t="shared" si="3"/>
        <v>216</v>
      </c>
      <c r="O110" s="45">
        <f t="shared" si="4"/>
        <v>15.120000000000001</v>
      </c>
      <c r="P110" s="45">
        <f t="shared" si="5"/>
        <v>15.120000000000001</v>
      </c>
    </row>
    <row r="111" spans="1:16">
      <c r="A111" s="35">
        <v>26101</v>
      </c>
      <c r="B111" s="43">
        <v>1</v>
      </c>
      <c r="C111" s="36" t="s">
        <v>846</v>
      </c>
      <c r="D111" s="36" t="s">
        <v>2476</v>
      </c>
      <c r="E111" s="36" t="s">
        <v>845</v>
      </c>
      <c r="F111" s="36" t="s">
        <v>3883</v>
      </c>
      <c r="G111" s="35">
        <v>200</v>
      </c>
      <c r="H111" s="35">
        <v>290</v>
      </c>
      <c r="I111" s="37">
        <v>200</v>
      </c>
      <c r="J111" s="38">
        <v>16</v>
      </c>
      <c r="K111" s="36" t="s">
        <v>2478</v>
      </c>
      <c r="L111" s="38">
        <v>5.8</v>
      </c>
      <c r="M111" s="39">
        <v>270</v>
      </c>
      <c r="N111" s="40">
        <f t="shared" si="3"/>
        <v>270</v>
      </c>
      <c r="O111" s="45">
        <f t="shared" si="4"/>
        <v>18.900000000000002</v>
      </c>
      <c r="P111" s="45">
        <f t="shared" si="5"/>
        <v>18.900000000000002</v>
      </c>
    </row>
    <row r="112" spans="1:16">
      <c r="A112" s="35">
        <v>27580</v>
      </c>
      <c r="B112" s="43">
        <v>1</v>
      </c>
      <c r="C112" s="36" t="s">
        <v>844</v>
      </c>
      <c r="D112" s="36" t="s">
        <v>2476</v>
      </c>
      <c r="E112" s="36" t="s">
        <v>843</v>
      </c>
      <c r="F112" s="36" t="s">
        <v>3883</v>
      </c>
      <c r="G112" s="35">
        <v>200</v>
      </c>
      <c r="H112" s="35">
        <v>290</v>
      </c>
      <c r="I112" s="37">
        <v>200</v>
      </c>
      <c r="J112" s="38">
        <v>16</v>
      </c>
      <c r="K112" s="36" t="s">
        <v>2478</v>
      </c>
      <c r="L112" s="38">
        <v>5.8</v>
      </c>
      <c r="M112" s="39">
        <v>270</v>
      </c>
      <c r="N112" s="40">
        <f t="shared" si="3"/>
        <v>270</v>
      </c>
      <c r="O112" s="45">
        <f t="shared" si="4"/>
        <v>18.900000000000002</v>
      </c>
      <c r="P112" s="45">
        <f t="shared" si="5"/>
        <v>18.900000000000002</v>
      </c>
    </row>
    <row r="113" spans="1:16">
      <c r="A113" s="35">
        <v>28167</v>
      </c>
      <c r="B113" s="43">
        <v>2</v>
      </c>
      <c r="C113" s="36" t="s">
        <v>842</v>
      </c>
      <c r="D113" s="36" t="s">
        <v>2476</v>
      </c>
      <c r="E113" s="36" t="s">
        <v>841</v>
      </c>
      <c r="F113" s="36" t="s">
        <v>3883</v>
      </c>
      <c r="G113" s="35">
        <v>200</v>
      </c>
      <c r="H113" s="35">
        <v>290</v>
      </c>
      <c r="I113" s="37">
        <v>200</v>
      </c>
      <c r="J113" s="38">
        <v>12</v>
      </c>
      <c r="K113" s="36" t="s">
        <v>3885</v>
      </c>
      <c r="L113" s="38">
        <v>5.8</v>
      </c>
      <c r="M113" s="39">
        <v>216</v>
      </c>
      <c r="N113" s="40">
        <f t="shared" si="3"/>
        <v>432</v>
      </c>
      <c r="O113" s="45">
        <f t="shared" si="4"/>
        <v>15.120000000000001</v>
      </c>
      <c r="P113" s="45">
        <f t="shared" si="5"/>
        <v>30.240000000000002</v>
      </c>
    </row>
    <row r="114" spans="1:16">
      <c r="A114" s="35">
        <v>29008</v>
      </c>
      <c r="B114" s="43">
        <v>1</v>
      </c>
      <c r="C114" s="36" t="s">
        <v>840</v>
      </c>
      <c r="D114" s="36" t="s">
        <v>2476</v>
      </c>
      <c r="E114" s="36" t="s">
        <v>839</v>
      </c>
      <c r="F114" s="36" t="s">
        <v>3883</v>
      </c>
      <c r="G114" s="35">
        <v>200</v>
      </c>
      <c r="H114" s="35">
        <v>290</v>
      </c>
      <c r="I114" s="37">
        <v>200</v>
      </c>
      <c r="J114" s="38">
        <v>16</v>
      </c>
      <c r="K114" s="36" t="s">
        <v>2478</v>
      </c>
      <c r="L114" s="38">
        <v>5.8</v>
      </c>
      <c r="M114" s="39">
        <v>270</v>
      </c>
      <c r="N114" s="40">
        <f t="shared" si="3"/>
        <v>270</v>
      </c>
      <c r="O114" s="45">
        <f t="shared" si="4"/>
        <v>18.900000000000002</v>
      </c>
      <c r="P114" s="45">
        <f t="shared" si="5"/>
        <v>18.900000000000002</v>
      </c>
    </row>
    <row r="115" spans="1:16">
      <c r="A115" s="35">
        <v>29045</v>
      </c>
      <c r="B115" s="43">
        <v>1</v>
      </c>
      <c r="C115" s="36" t="s">
        <v>838</v>
      </c>
      <c r="D115" s="36" t="s">
        <v>2476</v>
      </c>
      <c r="E115" s="36" t="s">
        <v>837</v>
      </c>
      <c r="F115" s="36" t="s">
        <v>2478</v>
      </c>
      <c r="G115" s="35">
        <v>200</v>
      </c>
      <c r="H115" s="35">
        <v>290</v>
      </c>
      <c r="I115" s="37">
        <v>200</v>
      </c>
      <c r="J115" s="38">
        <v>17.8</v>
      </c>
      <c r="K115" s="36" t="s">
        <v>2478</v>
      </c>
      <c r="L115" s="38">
        <v>5.8</v>
      </c>
      <c r="M115" s="39">
        <v>450</v>
      </c>
      <c r="N115" s="40">
        <f t="shared" si="3"/>
        <v>450</v>
      </c>
      <c r="O115" s="45">
        <f t="shared" si="4"/>
        <v>31.500000000000004</v>
      </c>
      <c r="P115" s="45">
        <f t="shared" si="5"/>
        <v>31.500000000000004</v>
      </c>
    </row>
    <row r="116" spans="1:16">
      <c r="A116" s="35">
        <v>29130</v>
      </c>
      <c r="B116" s="43">
        <v>1</v>
      </c>
      <c r="C116" s="36" t="s">
        <v>836</v>
      </c>
      <c r="D116" s="36" t="s">
        <v>2476</v>
      </c>
      <c r="E116" s="36" t="s">
        <v>835</v>
      </c>
      <c r="F116" s="36" t="s">
        <v>2478</v>
      </c>
      <c r="G116" s="35">
        <v>200</v>
      </c>
      <c r="H116" s="35">
        <v>290</v>
      </c>
      <c r="I116" s="37">
        <v>200</v>
      </c>
      <c r="J116" s="38">
        <v>17.8</v>
      </c>
      <c r="K116" s="36" t="s">
        <v>2478</v>
      </c>
      <c r="L116" s="38">
        <v>5.8</v>
      </c>
      <c r="M116" s="39">
        <v>450</v>
      </c>
      <c r="N116" s="40">
        <f t="shared" si="3"/>
        <v>450</v>
      </c>
      <c r="O116" s="45">
        <f t="shared" si="4"/>
        <v>31.500000000000004</v>
      </c>
      <c r="P116" s="45">
        <f t="shared" si="5"/>
        <v>31.500000000000004</v>
      </c>
    </row>
    <row r="117" spans="1:16">
      <c r="A117" s="35">
        <v>29131</v>
      </c>
      <c r="B117" s="43">
        <v>1</v>
      </c>
      <c r="C117" s="36" t="s">
        <v>834</v>
      </c>
      <c r="D117" s="36" t="s">
        <v>2476</v>
      </c>
      <c r="E117" s="36" t="s">
        <v>833</v>
      </c>
      <c r="F117" s="36" t="s">
        <v>2478</v>
      </c>
      <c r="G117" s="35">
        <v>200</v>
      </c>
      <c r="H117" s="35">
        <v>290</v>
      </c>
      <c r="I117" s="37">
        <v>200</v>
      </c>
      <c r="J117" s="38">
        <v>17.8</v>
      </c>
      <c r="K117" s="36" t="s">
        <v>2478</v>
      </c>
      <c r="L117" s="38">
        <v>5.8</v>
      </c>
      <c r="M117" s="39">
        <v>450</v>
      </c>
      <c r="N117" s="40">
        <f t="shared" si="3"/>
        <v>450</v>
      </c>
      <c r="O117" s="45">
        <f t="shared" si="4"/>
        <v>31.500000000000004</v>
      </c>
      <c r="P117" s="45">
        <f t="shared" si="5"/>
        <v>31.500000000000004</v>
      </c>
    </row>
    <row r="118" spans="1:16">
      <c r="A118" s="35">
        <v>30016</v>
      </c>
      <c r="B118" s="43">
        <v>2</v>
      </c>
      <c r="C118" s="36" t="s">
        <v>832</v>
      </c>
      <c r="D118" s="36" t="s">
        <v>2476</v>
      </c>
      <c r="E118" s="36" t="s">
        <v>831</v>
      </c>
      <c r="F118" s="36" t="s">
        <v>3846</v>
      </c>
      <c r="G118" s="35">
        <v>200</v>
      </c>
      <c r="H118" s="35">
        <v>290</v>
      </c>
      <c r="I118" s="37">
        <v>200</v>
      </c>
      <c r="J118" s="38">
        <v>16</v>
      </c>
      <c r="K118" s="36" t="s">
        <v>2478</v>
      </c>
      <c r="L118" s="38">
        <v>5.8</v>
      </c>
      <c r="M118" s="39">
        <v>484</v>
      </c>
      <c r="N118" s="40">
        <f t="shared" si="3"/>
        <v>968</v>
      </c>
      <c r="O118" s="45">
        <f t="shared" si="4"/>
        <v>33.880000000000003</v>
      </c>
      <c r="P118" s="45">
        <f t="shared" si="5"/>
        <v>67.760000000000005</v>
      </c>
    </row>
    <row r="119" spans="1:16">
      <c r="A119" s="35">
        <v>30250</v>
      </c>
      <c r="B119" s="43">
        <v>2</v>
      </c>
      <c r="C119" s="36" t="s">
        <v>830</v>
      </c>
      <c r="D119" s="36" t="s">
        <v>2476</v>
      </c>
      <c r="E119" s="36" t="s">
        <v>829</v>
      </c>
      <c r="F119" s="36" t="s">
        <v>3846</v>
      </c>
      <c r="G119" s="35">
        <v>200</v>
      </c>
      <c r="H119" s="35">
        <v>290</v>
      </c>
      <c r="I119" s="37">
        <v>200</v>
      </c>
      <c r="J119" s="38">
        <v>12.8</v>
      </c>
      <c r="K119" s="36" t="s">
        <v>3885</v>
      </c>
      <c r="L119" s="38">
        <v>5.8</v>
      </c>
      <c r="M119" s="39">
        <v>400</v>
      </c>
      <c r="N119" s="40">
        <f t="shared" si="3"/>
        <v>800</v>
      </c>
      <c r="O119" s="45">
        <f t="shared" si="4"/>
        <v>28.000000000000004</v>
      </c>
      <c r="P119" s="45">
        <f t="shared" si="5"/>
        <v>56.000000000000007</v>
      </c>
    </row>
    <row r="120" spans="1:16">
      <c r="A120" s="35">
        <v>30569</v>
      </c>
      <c r="B120" s="43">
        <v>2</v>
      </c>
      <c r="C120" s="36" t="s">
        <v>828</v>
      </c>
      <c r="D120" s="36" t="s">
        <v>2476</v>
      </c>
      <c r="E120" s="36" t="s">
        <v>827</v>
      </c>
      <c r="F120" s="36" t="s">
        <v>3883</v>
      </c>
      <c r="G120" s="35">
        <v>200</v>
      </c>
      <c r="H120" s="35">
        <v>290</v>
      </c>
      <c r="I120" s="37">
        <v>200</v>
      </c>
      <c r="J120" s="38">
        <v>16</v>
      </c>
      <c r="K120" s="36" t="s">
        <v>2478</v>
      </c>
      <c r="L120" s="38">
        <v>5.8</v>
      </c>
      <c r="M120" s="39">
        <v>272</v>
      </c>
      <c r="N120" s="40">
        <f t="shared" si="3"/>
        <v>544</v>
      </c>
      <c r="O120" s="45">
        <f t="shared" si="4"/>
        <v>19.040000000000003</v>
      </c>
      <c r="P120" s="45">
        <f t="shared" si="5"/>
        <v>38.080000000000005</v>
      </c>
    </row>
    <row r="121" spans="1:16">
      <c r="A121" s="35">
        <v>30825</v>
      </c>
      <c r="B121" s="43">
        <v>1</v>
      </c>
      <c r="C121" s="36" t="s">
        <v>826</v>
      </c>
      <c r="D121" s="36" t="s">
        <v>2476</v>
      </c>
      <c r="E121" s="36" t="s">
        <v>825</v>
      </c>
      <c r="F121" s="36" t="s">
        <v>2478</v>
      </c>
      <c r="G121" s="35">
        <v>200</v>
      </c>
      <c r="H121" s="35">
        <v>290</v>
      </c>
      <c r="I121" s="37">
        <v>200</v>
      </c>
      <c r="J121" s="38">
        <v>11.5</v>
      </c>
      <c r="K121" s="36" t="s">
        <v>2478</v>
      </c>
      <c r="L121" s="38">
        <v>5.8</v>
      </c>
      <c r="M121" s="39">
        <v>210</v>
      </c>
      <c r="N121" s="40">
        <f t="shared" si="3"/>
        <v>210</v>
      </c>
      <c r="O121" s="45">
        <f t="shared" si="4"/>
        <v>14.700000000000001</v>
      </c>
      <c r="P121" s="45">
        <f t="shared" si="5"/>
        <v>14.700000000000001</v>
      </c>
    </row>
    <row r="122" spans="1:16">
      <c r="A122" s="35">
        <v>30891</v>
      </c>
      <c r="B122" s="43">
        <v>1</v>
      </c>
      <c r="C122" s="36" t="s">
        <v>824</v>
      </c>
      <c r="D122" s="36" t="s">
        <v>2476</v>
      </c>
      <c r="E122" s="36" t="s">
        <v>823</v>
      </c>
      <c r="F122" s="36" t="s">
        <v>2478</v>
      </c>
      <c r="G122" s="35">
        <v>200</v>
      </c>
      <c r="H122" s="35">
        <v>290</v>
      </c>
      <c r="I122" s="37">
        <v>200</v>
      </c>
      <c r="J122" s="38">
        <v>14</v>
      </c>
      <c r="K122" s="36" t="s">
        <v>2478</v>
      </c>
      <c r="L122" s="38">
        <v>5.8</v>
      </c>
      <c r="M122" s="39">
        <v>406</v>
      </c>
      <c r="N122" s="40">
        <f t="shared" si="3"/>
        <v>406</v>
      </c>
      <c r="O122" s="45">
        <f t="shared" si="4"/>
        <v>28.42</v>
      </c>
      <c r="P122" s="45">
        <f t="shared" si="5"/>
        <v>28.42</v>
      </c>
    </row>
    <row r="123" spans="1:16">
      <c r="A123" s="35">
        <v>30893</v>
      </c>
      <c r="B123" s="43">
        <v>1</v>
      </c>
      <c r="C123" s="36" t="s">
        <v>822</v>
      </c>
      <c r="D123" s="36" t="s">
        <v>2476</v>
      </c>
      <c r="E123" s="36" t="s">
        <v>821</v>
      </c>
      <c r="F123" s="36" t="s">
        <v>2478</v>
      </c>
      <c r="G123" s="35">
        <v>200</v>
      </c>
      <c r="H123" s="35">
        <v>290</v>
      </c>
      <c r="I123" s="37">
        <v>200</v>
      </c>
      <c r="J123" s="38">
        <v>14</v>
      </c>
      <c r="K123" s="36" t="s">
        <v>2478</v>
      </c>
      <c r="L123" s="38">
        <v>5.8</v>
      </c>
      <c r="M123" s="39">
        <v>406</v>
      </c>
      <c r="N123" s="40">
        <f t="shared" si="3"/>
        <v>406</v>
      </c>
      <c r="O123" s="45">
        <f t="shared" si="4"/>
        <v>28.42</v>
      </c>
      <c r="P123" s="45">
        <f t="shared" si="5"/>
        <v>28.42</v>
      </c>
    </row>
    <row r="124" spans="1:16">
      <c r="A124" s="35">
        <v>30895</v>
      </c>
      <c r="B124" s="43">
        <v>1</v>
      </c>
      <c r="C124" s="36" t="s">
        <v>820</v>
      </c>
      <c r="D124" s="36" t="s">
        <v>2476</v>
      </c>
      <c r="E124" s="36" t="s">
        <v>819</v>
      </c>
      <c r="F124" s="36" t="s">
        <v>2478</v>
      </c>
      <c r="G124" s="35">
        <v>200</v>
      </c>
      <c r="H124" s="35">
        <v>290</v>
      </c>
      <c r="I124" s="37">
        <v>200</v>
      </c>
      <c r="J124" s="38">
        <v>14</v>
      </c>
      <c r="K124" s="36" t="s">
        <v>2478</v>
      </c>
      <c r="L124" s="38">
        <v>5.8</v>
      </c>
      <c r="M124" s="39">
        <v>406</v>
      </c>
      <c r="N124" s="40">
        <f t="shared" si="3"/>
        <v>406</v>
      </c>
      <c r="O124" s="45">
        <f t="shared" si="4"/>
        <v>28.42</v>
      </c>
      <c r="P124" s="45">
        <f t="shared" si="5"/>
        <v>28.42</v>
      </c>
    </row>
    <row r="125" spans="1:16">
      <c r="A125" s="35">
        <v>30963</v>
      </c>
      <c r="B125" s="43">
        <v>1</v>
      </c>
      <c r="C125" s="36" t="s">
        <v>818</v>
      </c>
      <c r="D125" s="36" t="s">
        <v>2476</v>
      </c>
      <c r="E125" s="36" t="s">
        <v>817</v>
      </c>
      <c r="F125" s="36" t="s">
        <v>3883</v>
      </c>
      <c r="G125" s="35">
        <v>200</v>
      </c>
      <c r="H125" s="35">
        <v>290</v>
      </c>
      <c r="I125" s="37">
        <v>200</v>
      </c>
      <c r="J125" s="38">
        <v>16</v>
      </c>
      <c r="K125" s="36" t="s">
        <v>2478</v>
      </c>
      <c r="L125" s="38">
        <v>5.8</v>
      </c>
      <c r="M125" s="39">
        <v>270</v>
      </c>
      <c r="N125" s="40">
        <f t="shared" si="3"/>
        <v>270</v>
      </c>
      <c r="O125" s="45">
        <f t="shared" si="4"/>
        <v>18.900000000000002</v>
      </c>
      <c r="P125" s="45">
        <f t="shared" si="5"/>
        <v>18.900000000000002</v>
      </c>
    </row>
    <row r="126" spans="1:16">
      <c r="A126" s="35">
        <v>31851</v>
      </c>
      <c r="B126" s="43">
        <v>1</v>
      </c>
      <c r="C126" s="36" t="s">
        <v>816</v>
      </c>
      <c r="D126" s="36" t="s">
        <v>2476</v>
      </c>
      <c r="E126" s="36" t="s">
        <v>815</v>
      </c>
      <c r="F126" s="36" t="s">
        <v>2478</v>
      </c>
      <c r="G126" s="35">
        <v>200</v>
      </c>
      <c r="H126" s="35">
        <v>290</v>
      </c>
      <c r="I126" s="37">
        <v>200</v>
      </c>
      <c r="J126" s="38">
        <v>16.8</v>
      </c>
      <c r="K126" s="36" t="s">
        <v>2478</v>
      </c>
      <c r="L126" s="38">
        <v>5.8</v>
      </c>
      <c r="M126" s="39">
        <v>272</v>
      </c>
      <c r="N126" s="40">
        <f t="shared" si="3"/>
        <v>272</v>
      </c>
      <c r="O126" s="45">
        <f t="shared" si="4"/>
        <v>19.040000000000003</v>
      </c>
      <c r="P126" s="45">
        <f t="shared" si="5"/>
        <v>19.040000000000003</v>
      </c>
    </row>
    <row r="127" spans="1:16">
      <c r="A127" s="35">
        <v>31893</v>
      </c>
      <c r="B127" s="43">
        <v>1</v>
      </c>
      <c r="C127" s="36" t="s">
        <v>814</v>
      </c>
      <c r="D127" s="36" t="s">
        <v>2476</v>
      </c>
      <c r="E127" s="36" t="s">
        <v>813</v>
      </c>
      <c r="F127" s="36" t="s">
        <v>2478</v>
      </c>
      <c r="G127" s="35">
        <v>200</v>
      </c>
      <c r="H127" s="35">
        <v>290</v>
      </c>
      <c r="I127" s="37">
        <v>200</v>
      </c>
      <c r="J127" s="38">
        <v>18.899999999999999</v>
      </c>
      <c r="K127" s="36" t="s">
        <v>3986</v>
      </c>
      <c r="L127" s="38">
        <v>5.8</v>
      </c>
      <c r="M127" s="39">
        <v>365</v>
      </c>
      <c r="N127" s="40">
        <f t="shared" si="3"/>
        <v>365</v>
      </c>
      <c r="O127" s="45">
        <f t="shared" si="4"/>
        <v>25.55</v>
      </c>
      <c r="P127" s="45">
        <f t="shared" si="5"/>
        <v>25.55</v>
      </c>
    </row>
    <row r="128" spans="1:16">
      <c r="A128" s="35">
        <v>32003</v>
      </c>
      <c r="B128" s="43">
        <v>1</v>
      </c>
      <c r="C128" s="36" t="s">
        <v>812</v>
      </c>
      <c r="D128" s="36" t="s">
        <v>2476</v>
      </c>
      <c r="E128" s="36" t="s">
        <v>811</v>
      </c>
      <c r="F128" s="36" t="s">
        <v>3846</v>
      </c>
      <c r="G128" s="35">
        <v>200</v>
      </c>
      <c r="H128" s="35">
        <v>290</v>
      </c>
      <c r="I128" s="37">
        <v>200</v>
      </c>
      <c r="J128" s="38">
        <v>17</v>
      </c>
      <c r="K128" s="36" t="s">
        <v>2478</v>
      </c>
      <c r="L128" s="38">
        <v>5.8</v>
      </c>
      <c r="M128" s="39">
        <v>488</v>
      </c>
      <c r="N128" s="40">
        <f t="shared" si="3"/>
        <v>488</v>
      </c>
      <c r="O128" s="45">
        <f t="shared" si="4"/>
        <v>34.160000000000004</v>
      </c>
      <c r="P128" s="45">
        <f t="shared" si="5"/>
        <v>34.160000000000004</v>
      </c>
    </row>
    <row r="129" spans="1:16">
      <c r="A129" s="35">
        <v>32156</v>
      </c>
      <c r="B129" s="43">
        <v>1</v>
      </c>
      <c r="C129" s="36" t="s">
        <v>810</v>
      </c>
      <c r="D129" s="36" t="s">
        <v>2476</v>
      </c>
      <c r="E129" s="36" t="s">
        <v>809</v>
      </c>
      <c r="F129" s="36" t="s">
        <v>2478</v>
      </c>
      <c r="G129" s="35">
        <v>200</v>
      </c>
      <c r="H129" s="35">
        <v>290</v>
      </c>
      <c r="I129" s="37">
        <v>200</v>
      </c>
      <c r="J129" s="38">
        <v>18.2</v>
      </c>
      <c r="K129" s="36" t="s">
        <v>2478</v>
      </c>
      <c r="L129" s="38">
        <v>5.8</v>
      </c>
      <c r="M129" s="39">
        <v>340</v>
      </c>
      <c r="N129" s="40">
        <f t="shared" si="3"/>
        <v>340</v>
      </c>
      <c r="O129" s="45">
        <f t="shared" si="4"/>
        <v>23.8</v>
      </c>
      <c r="P129" s="45">
        <f t="shared" si="5"/>
        <v>23.8</v>
      </c>
    </row>
    <row r="130" spans="1:16">
      <c r="A130" s="35">
        <v>32926</v>
      </c>
      <c r="B130" s="43">
        <v>1</v>
      </c>
      <c r="C130" s="36" t="s">
        <v>808</v>
      </c>
      <c r="D130" s="36" t="s">
        <v>2476</v>
      </c>
      <c r="E130" s="36" t="s">
        <v>807</v>
      </c>
      <c r="F130" s="36" t="s">
        <v>2478</v>
      </c>
      <c r="G130" s="35">
        <v>200</v>
      </c>
      <c r="H130" s="35">
        <v>290</v>
      </c>
      <c r="I130" s="37">
        <v>200</v>
      </c>
      <c r="J130" s="38">
        <v>12.9</v>
      </c>
      <c r="K130" s="36" t="s">
        <v>2478</v>
      </c>
      <c r="L130" s="38">
        <v>5.8</v>
      </c>
      <c r="M130" s="39">
        <v>510</v>
      </c>
      <c r="N130" s="40">
        <f t="shared" si="3"/>
        <v>510</v>
      </c>
      <c r="O130" s="45">
        <f t="shared" si="4"/>
        <v>35.700000000000003</v>
      </c>
      <c r="P130" s="45">
        <f t="shared" si="5"/>
        <v>35.700000000000003</v>
      </c>
    </row>
    <row r="131" spans="1:16">
      <c r="A131" s="35">
        <v>32935</v>
      </c>
      <c r="B131" s="43">
        <v>1</v>
      </c>
      <c r="C131" s="36" t="s">
        <v>806</v>
      </c>
      <c r="D131" s="36" t="s">
        <v>2476</v>
      </c>
      <c r="E131" s="36" t="s">
        <v>805</v>
      </c>
      <c r="F131" s="36" t="s">
        <v>2478</v>
      </c>
      <c r="G131" s="35">
        <v>200</v>
      </c>
      <c r="H131" s="35">
        <v>290</v>
      </c>
      <c r="I131" s="37">
        <v>200</v>
      </c>
      <c r="J131" s="38">
        <v>12.9</v>
      </c>
      <c r="K131" s="36" t="s">
        <v>2478</v>
      </c>
      <c r="L131" s="38">
        <v>5.8</v>
      </c>
      <c r="M131" s="39">
        <v>510</v>
      </c>
      <c r="N131" s="40">
        <f t="shared" ref="N131:N194" si="6">M131*B131</f>
        <v>510</v>
      </c>
      <c r="O131" s="45">
        <f t="shared" si="4"/>
        <v>35.700000000000003</v>
      </c>
      <c r="P131" s="45">
        <f t="shared" si="5"/>
        <v>35.700000000000003</v>
      </c>
    </row>
    <row r="132" spans="1:16">
      <c r="A132" s="35">
        <v>33384</v>
      </c>
      <c r="B132" s="43">
        <v>1</v>
      </c>
      <c r="C132" s="36" t="s">
        <v>804</v>
      </c>
      <c r="D132" s="36" t="s">
        <v>2476</v>
      </c>
      <c r="E132" s="36" t="s">
        <v>803</v>
      </c>
      <c r="F132" s="36" t="s">
        <v>2478</v>
      </c>
      <c r="G132" s="35">
        <v>200</v>
      </c>
      <c r="H132" s="35">
        <v>290</v>
      </c>
      <c r="I132" s="37">
        <v>200</v>
      </c>
      <c r="J132" s="38">
        <v>12.7</v>
      </c>
      <c r="K132" s="36" t="s">
        <v>2478</v>
      </c>
      <c r="L132" s="38">
        <v>5.8</v>
      </c>
      <c r="M132" s="39">
        <v>342</v>
      </c>
      <c r="N132" s="40">
        <f t="shared" si="6"/>
        <v>342</v>
      </c>
      <c r="O132" s="45">
        <f t="shared" ref="O132:O195" si="7">M132*0.07</f>
        <v>23.94</v>
      </c>
      <c r="P132" s="45">
        <f t="shared" ref="P132:P195" si="8">B132*O132</f>
        <v>23.94</v>
      </c>
    </row>
    <row r="133" spans="1:16">
      <c r="A133" s="35">
        <v>33386</v>
      </c>
      <c r="B133" s="43">
        <v>1</v>
      </c>
      <c r="C133" s="36" t="s">
        <v>802</v>
      </c>
      <c r="D133" s="36" t="s">
        <v>2476</v>
      </c>
      <c r="E133" s="36" t="s">
        <v>801</v>
      </c>
      <c r="F133" s="36" t="s">
        <v>3883</v>
      </c>
      <c r="G133" s="35">
        <v>200</v>
      </c>
      <c r="H133" s="35">
        <v>290</v>
      </c>
      <c r="I133" s="37">
        <v>200</v>
      </c>
      <c r="J133" s="38">
        <v>13.9</v>
      </c>
      <c r="K133" s="36" t="s">
        <v>3885</v>
      </c>
      <c r="L133" s="38">
        <v>5.8</v>
      </c>
      <c r="M133" s="39">
        <v>198</v>
      </c>
      <c r="N133" s="40">
        <f t="shared" si="6"/>
        <v>198</v>
      </c>
      <c r="O133" s="45">
        <f t="shared" si="7"/>
        <v>13.860000000000001</v>
      </c>
      <c r="P133" s="45">
        <f t="shared" si="8"/>
        <v>13.860000000000001</v>
      </c>
    </row>
    <row r="134" spans="1:16">
      <c r="A134" s="35">
        <v>33447</v>
      </c>
      <c r="B134" s="43">
        <v>1</v>
      </c>
      <c r="C134" s="36" t="s">
        <v>800</v>
      </c>
      <c r="D134" s="36" t="s">
        <v>2476</v>
      </c>
      <c r="E134" s="36" t="s">
        <v>799</v>
      </c>
      <c r="F134" s="36" t="s">
        <v>2478</v>
      </c>
      <c r="G134" s="35">
        <v>200</v>
      </c>
      <c r="H134" s="35">
        <v>290</v>
      </c>
      <c r="I134" s="37">
        <v>200</v>
      </c>
      <c r="J134" s="38">
        <v>0</v>
      </c>
      <c r="K134" s="36" t="s">
        <v>2478</v>
      </c>
      <c r="L134" s="38">
        <v>5.8</v>
      </c>
      <c r="M134" s="39">
        <v>648</v>
      </c>
      <c r="N134" s="40">
        <f t="shared" si="6"/>
        <v>648</v>
      </c>
      <c r="O134" s="45">
        <f t="shared" si="7"/>
        <v>45.360000000000007</v>
      </c>
      <c r="P134" s="45">
        <f t="shared" si="8"/>
        <v>45.360000000000007</v>
      </c>
    </row>
    <row r="135" spans="1:16">
      <c r="A135" s="35">
        <v>33468</v>
      </c>
      <c r="B135" s="43">
        <v>1</v>
      </c>
      <c r="C135" s="36" t="s">
        <v>798</v>
      </c>
      <c r="D135" s="36" t="s">
        <v>2476</v>
      </c>
      <c r="E135" s="36" t="s">
        <v>797</v>
      </c>
      <c r="F135" s="36" t="s">
        <v>2478</v>
      </c>
      <c r="G135" s="35">
        <v>200</v>
      </c>
      <c r="H135" s="35">
        <v>290</v>
      </c>
      <c r="I135" s="37">
        <v>200</v>
      </c>
      <c r="J135" s="38">
        <v>17.100000000000001</v>
      </c>
      <c r="K135" s="36" t="s">
        <v>3986</v>
      </c>
      <c r="L135" s="38">
        <v>5.8</v>
      </c>
      <c r="M135" s="39">
        <v>372</v>
      </c>
      <c r="N135" s="40">
        <f t="shared" si="6"/>
        <v>372</v>
      </c>
      <c r="O135" s="45">
        <f t="shared" si="7"/>
        <v>26.040000000000003</v>
      </c>
      <c r="P135" s="45">
        <f t="shared" si="8"/>
        <v>26.040000000000003</v>
      </c>
    </row>
    <row r="136" spans="1:16">
      <c r="A136" s="35">
        <v>33487</v>
      </c>
      <c r="B136" s="43">
        <v>1</v>
      </c>
      <c r="C136" s="36" t="s">
        <v>796</v>
      </c>
      <c r="D136" s="36" t="s">
        <v>2476</v>
      </c>
      <c r="E136" s="36" t="s">
        <v>795</v>
      </c>
      <c r="F136" s="36" t="s">
        <v>2478</v>
      </c>
      <c r="G136" s="35">
        <v>200</v>
      </c>
      <c r="H136" s="35">
        <v>290</v>
      </c>
      <c r="I136" s="37">
        <v>200</v>
      </c>
      <c r="J136" s="38">
        <v>17.3</v>
      </c>
      <c r="K136" s="36" t="s">
        <v>2478</v>
      </c>
      <c r="L136" s="38">
        <v>5.8</v>
      </c>
      <c r="M136" s="39">
        <v>488</v>
      </c>
      <c r="N136" s="40">
        <f t="shared" si="6"/>
        <v>488</v>
      </c>
      <c r="O136" s="45">
        <f t="shared" si="7"/>
        <v>34.160000000000004</v>
      </c>
      <c r="P136" s="45">
        <f t="shared" si="8"/>
        <v>34.160000000000004</v>
      </c>
    </row>
    <row r="137" spans="1:16">
      <c r="A137" s="35">
        <v>33602</v>
      </c>
      <c r="B137" s="43">
        <v>1</v>
      </c>
      <c r="C137" s="36" t="s">
        <v>794</v>
      </c>
      <c r="D137" s="36" t="s">
        <v>2476</v>
      </c>
      <c r="E137" s="36" t="s">
        <v>793</v>
      </c>
      <c r="F137" s="36" t="s">
        <v>2478</v>
      </c>
      <c r="G137" s="35">
        <v>200</v>
      </c>
      <c r="H137" s="35">
        <v>290</v>
      </c>
      <c r="I137" s="37">
        <v>200</v>
      </c>
      <c r="J137" s="38">
        <v>17.100000000000001</v>
      </c>
      <c r="K137" s="36" t="s">
        <v>3986</v>
      </c>
      <c r="L137" s="38">
        <v>5.8</v>
      </c>
      <c r="M137" s="39">
        <v>372</v>
      </c>
      <c r="N137" s="40">
        <f t="shared" si="6"/>
        <v>372</v>
      </c>
      <c r="O137" s="45">
        <f t="shared" si="7"/>
        <v>26.040000000000003</v>
      </c>
      <c r="P137" s="45">
        <f t="shared" si="8"/>
        <v>26.040000000000003</v>
      </c>
    </row>
    <row r="138" spans="1:16">
      <c r="A138" s="35">
        <v>33692</v>
      </c>
      <c r="B138" s="43">
        <v>1</v>
      </c>
      <c r="C138" s="36" t="s">
        <v>792</v>
      </c>
      <c r="D138" s="36" t="s">
        <v>2476</v>
      </c>
      <c r="E138" s="36" t="s">
        <v>791</v>
      </c>
      <c r="F138" s="36" t="s">
        <v>2478</v>
      </c>
      <c r="G138" s="35">
        <v>200</v>
      </c>
      <c r="H138" s="35">
        <v>290</v>
      </c>
      <c r="I138" s="37">
        <v>200</v>
      </c>
      <c r="J138" s="38">
        <v>17.100000000000001</v>
      </c>
      <c r="K138" s="36" t="s">
        <v>3986</v>
      </c>
      <c r="L138" s="38">
        <v>5.8</v>
      </c>
      <c r="M138" s="39">
        <v>372</v>
      </c>
      <c r="N138" s="40">
        <f t="shared" si="6"/>
        <v>372</v>
      </c>
      <c r="O138" s="45">
        <f t="shared" si="7"/>
        <v>26.040000000000003</v>
      </c>
      <c r="P138" s="45">
        <f t="shared" si="8"/>
        <v>26.040000000000003</v>
      </c>
    </row>
    <row r="139" spans="1:16">
      <c r="A139" s="35">
        <v>33722</v>
      </c>
      <c r="B139" s="43">
        <v>1</v>
      </c>
      <c r="C139" s="36" t="s">
        <v>790</v>
      </c>
      <c r="D139" s="36" t="s">
        <v>2476</v>
      </c>
      <c r="E139" s="36" t="s">
        <v>789</v>
      </c>
      <c r="F139" s="36" t="s">
        <v>3883</v>
      </c>
      <c r="G139" s="35">
        <v>200</v>
      </c>
      <c r="H139" s="35">
        <v>290</v>
      </c>
      <c r="I139" s="37">
        <v>200</v>
      </c>
      <c r="J139" s="38">
        <v>16</v>
      </c>
      <c r="K139" s="36" t="s">
        <v>2478</v>
      </c>
      <c r="L139" s="38">
        <v>5.8</v>
      </c>
      <c r="M139" s="39">
        <v>270</v>
      </c>
      <c r="N139" s="40">
        <f t="shared" si="6"/>
        <v>270</v>
      </c>
      <c r="O139" s="45">
        <f t="shared" si="7"/>
        <v>18.900000000000002</v>
      </c>
      <c r="P139" s="45">
        <f t="shared" si="8"/>
        <v>18.900000000000002</v>
      </c>
    </row>
    <row r="140" spans="1:16">
      <c r="A140" s="35">
        <v>34005</v>
      </c>
      <c r="B140" s="43">
        <v>1</v>
      </c>
      <c r="C140" s="36" t="s">
        <v>788</v>
      </c>
      <c r="D140" s="36" t="s">
        <v>2476</v>
      </c>
      <c r="E140" s="36" t="s">
        <v>787</v>
      </c>
      <c r="F140" s="36" t="s">
        <v>2478</v>
      </c>
      <c r="G140" s="35">
        <v>200</v>
      </c>
      <c r="H140" s="35">
        <v>290</v>
      </c>
      <c r="I140" s="37">
        <v>200</v>
      </c>
      <c r="J140" s="38">
        <v>16.8</v>
      </c>
      <c r="K140" s="36" t="s">
        <v>2478</v>
      </c>
      <c r="L140" s="38">
        <v>5.8</v>
      </c>
      <c r="M140" s="39">
        <v>272</v>
      </c>
      <c r="N140" s="40">
        <f t="shared" si="6"/>
        <v>272</v>
      </c>
      <c r="O140" s="45">
        <f t="shared" si="7"/>
        <v>19.040000000000003</v>
      </c>
      <c r="P140" s="45">
        <f t="shared" si="8"/>
        <v>19.040000000000003</v>
      </c>
    </row>
    <row r="141" spans="1:16">
      <c r="A141" s="35">
        <v>34014</v>
      </c>
      <c r="B141" s="43">
        <v>1</v>
      </c>
      <c r="C141" s="36" t="s">
        <v>786</v>
      </c>
      <c r="D141" s="36" t="s">
        <v>2476</v>
      </c>
      <c r="E141" s="36" t="s">
        <v>785</v>
      </c>
      <c r="F141" s="36" t="s">
        <v>2478</v>
      </c>
      <c r="G141" s="35">
        <v>200</v>
      </c>
      <c r="H141" s="35">
        <v>290</v>
      </c>
      <c r="I141" s="37">
        <v>200</v>
      </c>
      <c r="J141" s="38">
        <v>16.8</v>
      </c>
      <c r="K141" s="36" t="s">
        <v>2478</v>
      </c>
      <c r="L141" s="38">
        <v>5.8</v>
      </c>
      <c r="M141" s="39">
        <v>272</v>
      </c>
      <c r="N141" s="40">
        <f t="shared" si="6"/>
        <v>272</v>
      </c>
      <c r="O141" s="45">
        <f t="shared" si="7"/>
        <v>19.040000000000003</v>
      </c>
      <c r="P141" s="45">
        <f t="shared" si="8"/>
        <v>19.040000000000003</v>
      </c>
    </row>
    <row r="142" spans="1:16">
      <c r="A142" s="35">
        <v>34115</v>
      </c>
      <c r="B142" s="43">
        <v>1</v>
      </c>
      <c r="C142" s="36" t="s">
        <v>784</v>
      </c>
      <c r="D142" s="36" t="s">
        <v>2476</v>
      </c>
      <c r="E142" s="36" t="s">
        <v>783</v>
      </c>
      <c r="F142" s="36" t="s">
        <v>3883</v>
      </c>
      <c r="G142" s="35">
        <v>200</v>
      </c>
      <c r="H142" s="35">
        <v>290</v>
      </c>
      <c r="I142" s="37">
        <v>200</v>
      </c>
      <c r="J142" s="38">
        <v>13.9</v>
      </c>
      <c r="K142" s="36" t="s">
        <v>3885</v>
      </c>
      <c r="L142" s="38">
        <v>5.8</v>
      </c>
      <c r="M142" s="39">
        <v>198</v>
      </c>
      <c r="N142" s="40">
        <f t="shared" si="6"/>
        <v>198</v>
      </c>
      <c r="O142" s="45">
        <f t="shared" si="7"/>
        <v>13.860000000000001</v>
      </c>
      <c r="P142" s="45">
        <f t="shared" si="8"/>
        <v>13.860000000000001</v>
      </c>
    </row>
    <row r="143" spans="1:16">
      <c r="A143" s="35">
        <v>34142</v>
      </c>
      <c r="B143" s="43">
        <v>1</v>
      </c>
      <c r="C143" s="36" t="s">
        <v>782</v>
      </c>
      <c r="D143" s="36" t="s">
        <v>2476</v>
      </c>
      <c r="E143" s="36" t="s">
        <v>781</v>
      </c>
      <c r="F143" s="36" t="s">
        <v>2478</v>
      </c>
      <c r="G143" s="35">
        <v>200</v>
      </c>
      <c r="H143" s="35">
        <v>290</v>
      </c>
      <c r="I143" s="37">
        <v>200</v>
      </c>
      <c r="J143" s="38">
        <v>17.899999999999999</v>
      </c>
      <c r="K143" s="36" t="s">
        <v>2478</v>
      </c>
      <c r="L143" s="38">
        <v>5.8</v>
      </c>
      <c r="M143" s="39">
        <v>430</v>
      </c>
      <c r="N143" s="40">
        <f t="shared" si="6"/>
        <v>430</v>
      </c>
      <c r="O143" s="45">
        <f t="shared" si="7"/>
        <v>30.1</v>
      </c>
      <c r="P143" s="45">
        <f t="shared" si="8"/>
        <v>30.1</v>
      </c>
    </row>
    <row r="144" spans="1:16">
      <c r="A144" s="35">
        <v>34146</v>
      </c>
      <c r="B144" s="43">
        <v>1</v>
      </c>
      <c r="C144" s="36" t="s">
        <v>780</v>
      </c>
      <c r="D144" s="36" t="s">
        <v>2476</v>
      </c>
      <c r="E144" s="36" t="s">
        <v>779</v>
      </c>
      <c r="F144" s="36" t="s">
        <v>2478</v>
      </c>
      <c r="G144" s="35">
        <v>200</v>
      </c>
      <c r="H144" s="35">
        <v>290</v>
      </c>
      <c r="I144" s="37">
        <v>200</v>
      </c>
      <c r="J144" s="38">
        <v>17.899999999999999</v>
      </c>
      <c r="K144" s="36" t="s">
        <v>2478</v>
      </c>
      <c r="L144" s="38">
        <v>5.8</v>
      </c>
      <c r="M144" s="39">
        <v>430</v>
      </c>
      <c r="N144" s="40">
        <f t="shared" si="6"/>
        <v>430</v>
      </c>
      <c r="O144" s="45">
        <f t="shared" si="7"/>
        <v>30.1</v>
      </c>
      <c r="P144" s="45">
        <f t="shared" si="8"/>
        <v>30.1</v>
      </c>
    </row>
    <row r="145" spans="1:16">
      <c r="A145" s="35">
        <v>34196</v>
      </c>
      <c r="B145" s="43">
        <v>1</v>
      </c>
      <c r="C145" s="36" t="s">
        <v>778</v>
      </c>
      <c r="D145" s="36" t="s">
        <v>2476</v>
      </c>
      <c r="E145" s="36" t="s">
        <v>777</v>
      </c>
      <c r="F145" s="36" t="s">
        <v>2478</v>
      </c>
      <c r="G145" s="35">
        <v>200</v>
      </c>
      <c r="H145" s="35">
        <v>290</v>
      </c>
      <c r="I145" s="37">
        <v>200</v>
      </c>
      <c r="J145" s="38">
        <v>17.8</v>
      </c>
      <c r="K145" s="36" t="s">
        <v>2478</v>
      </c>
      <c r="L145" s="38">
        <v>5.8</v>
      </c>
      <c r="M145" s="39">
        <v>450</v>
      </c>
      <c r="N145" s="40">
        <f t="shared" si="6"/>
        <v>450</v>
      </c>
      <c r="O145" s="45">
        <f t="shared" si="7"/>
        <v>31.500000000000004</v>
      </c>
      <c r="P145" s="45">
        <f t="shared" si="8"/>
        <v>31.500000000000004</v>
      </c>
    </row>
    <row r="146" spans="1:16">
      <c r="A146" s="35">
        <v>34200</v>
      </c>
      <c r="B146" s="43">
        <v>1</v>
      </c>
      <c r="C146" s="36" t="s">
        <v>776</v>
      </c>
      <c r="D146" s="36" t="s">
        <v>2476</v>
      </c>
      <c r="E146" s="36" t="s">
        <v>775</v>
      </c>
      <c r="F146" s="36" t="s">
        <v>2478</v>
      </c>
      <c r="G146" s="35">
        <v>200</v>
      </c>
      <c r="H146" s="35">
        <v>290</v>
      </c>
      <c r="I146" s="37">
        <v>200</v>
      </c>
      <c r="J146" s="38">
        <v>17.8</v>
      </c>
      <c r="K146" s="36" t="s">
        <v>2478</v>
      </c>
      <c r="L146" s="38">
        <v>5.8</v>
      </c>
      <c r="M146" s="39">
        <v>450</v>
      </c>
      <c r="N146" s="40">
        <f t="shared" si="6"/>
        <v>450</v>
      </c>
      <c r="O146" s="45">
        <f t="shared" si="7"/>
        <v>31.500000000000004</v>
      </c>
      <c r="P146" s="45">
        <f t="shared" si="8"/>
        <v>31.500000000000004</v>
      </c>
    </row>
    <row r="147" spans="1:16">
      <c r="A147" s="35">
        <v>34203</v>
      </c>
      <c r="B147" s="43">
        <v>2</v>
      </c>
      <c r="C147" s="36" t="s">
        <v>774</v>
      </c>
      <c r="D147" s="36" t="s">
        <v>2476</v>
      </c>
      <c r="E147" s="36" t="s">
        <v>773</v>
      </c>
      <c r="F147" s="36" t="s">
        <v>2478</v>
      </c>
      <c r="G147" s="35">
        <v>200</v>
      </c>
      <c r="H147" s="35">
        <v>290</v>
      </c>
      <c r="I147" s="37">
        <v>200</v>
      </c>
      <c r="J147" s="38">
        <v>17.8</v>
      </c>
      <c r="K147" s="36" t="s">
        <v>2478</v>
      </c>
      <c r="L147" s="38">
        <v>5.8</v>
      </c>
      <c r="M147" s="39">
        <v>450</v>
      </c>
      <c r="N147" s="40">
        <f t="shared" si="6"/>
        <v>900</v>
      </c>
      <c r="O147" s="45">
        <f t="shared" si="7"/>
        <v>31.500000000000004</v>
      </c>
      <c r="P147" s="45">
        <f t="shared" si="8"/>
        <v>63.000000000000007</v>
      </c>
    </row>
    <row r="148" spans="1:16">
      <c r="A148" s="35">
        <v>34207</v>
      </c>
      <c r="B148" s="43">
        <v>1</v>
      </c>
      <c r="C148" s="36" t="s">
        <v>772</v>
      </c>
      <c r="D148" s="36" t="s">
        <v>2476</v>
      </c>
      <c r="E148" s="36" t="s">
        <v>771</v>
      </c>
      <c r="F148" s="36" t="s">
        <v>2478</v>
      </c>
      <c r="G148" s="35">
        <v>200</v>
      </c>
      <c r="H148" s="35">
        <v>290</v>
      </c>
      <c r="I148" s="37">
        <v>200</v>
      </c>
      <c r="J148" s="38">
        <v>17.8</v>
      </c>
      <c r="K148" s="36" t="s">
        <v>2478</v>
      </c>
      <c r="L148" s="38">
        <v>5.8</v>
      </c>
      <c r="M148" s="39">
        <v>450</v>
      </c>
      <c r="N148" s="40">
        <f t="shared" si="6"/>
        <v>450</v>
      </c>
      <c r="O148" s="45">
        <f t="shared" si="7"/>
        <v>31.500000000000004</v>
      </c>
      <c r="P148" s="45">
        <f t="shared" si="8"/>
        <v>31.500000000000004</v>
      </c>
    </row>
    <row r="149" spans="1:16">
      <c r="A149" s="35">
        <v>34242</v>
      </c>
      <c r="B149" s="43">
        <v>1</v>
      </c>
      <c r="C149" s="36" t="s">
        <v>770</v>
      </c>
      <c r="D149" s="36" t="s">
        <v>2476</v>
      </c>
      <c r="E149" s="36" t="s">
        <v>769</v>
      </c>
      <c r="F149" s="36" t="s">
        <v>2478</v>
      </c>
      <c r="G149" s="35">
        <v>200</v>
      </c>
      <c r="H149" s="35">
        <v>290</v>
      </c>
      <c r="I149" s="37">
        <v>200</v>
      </c>
      <c r="J149" s="38">
        <v>16.8</v>
      </c>
      <c r="K149" s="36" t="s">
        <v>4020</v>
      </c>
      <c r="L149" s="38">
        <v>5.8</v>
      </c>
      <c r="M149" s="39">
        <v>344.26</v>
      </c>
      <c r="N149" s="40">
        <f t="shared" si="6"/>
        <v>344.26</v>
      </c>
      <c r="O149" s="45">
        <f t="shared" si="7"/>
        <v>24.098200000000002</v>
      </c>
      <c r="P149" s="45">
        <f t="shared" si="8"/>
        <v>24.098200000000002</v>
      </c>
    </row>
    <row r="150" spans="1:16">
      <c r="A150" s="35">
        <v>34269</v>
      </c>
      <c r="B150" s="43">
        <v>1</v>
      </c>
      <c r="C150" s="36" t="s">
        <v>768</v>
      </c>
      <c r="D150" s="36" t="s">
        <v>2476</v>
      </c>
      <c r="E150" s="36" t="s">
        <v>767</v>
      </c>
      <c r="F150" s="36" t="s">
        <v>3846</v>
      </c>
      <c r="G150" s="35">
        <v>200</v>
      </c>
      <c r="H150" s="35">
        <v>290</v>
      </c>
      <c r="I150" s="37">
        <v>200</v>
      </c>
      <c r="J150" s="38">
        <v>14.4</v>
      </c>
      <c r="K150" s="36" t="s">
        <v>3885</v>
      </c>
      <c r="L150" s="38">
        <v>5.8</v>
      </c>
      <c r="M150" s="39">
        <v>314</v>
      </c>
      <c r="N150" s="40">
        <f t="shared" si="6"/>
        <v>314</v>
      </c>
      <c r="O150" s="45">
        <f t="shared" si="7"/>
        <v>21.98</v>
      </c>
      <c r="P150" s="45">
        <f t="shared" si="8"/>
        <v>21.98</v>
      </c>
    </row>
    <row r="151" spans="1:16">
      <c r="A151" s="35">
        <v>34296</v>
      </c>
      <c r="B151" s="43">
        <v>1</v>
      </c>
      <c r="C151" s="36" t="s">
        <v>766</v>
      </c>
      <c r="D151" s="36" t="s">
        <v>2476</v>
      </c>
      <c r="E151" s="36" t="s">
        <v>765</v>
      </c>
      <c r="F151" s="36" t="s">
        <v>3846</v>
      </c>
      <c r="G151" s="35">
        <v>200</v>
      </c>
      <c r="H151" s="35">
        <v>290</v>
      </c>
      <c r="I151" s="37">
        <v>200</v>
      </c>
      <c r="J151" s="38">
        <v>14.4</v>
      </c>
      <c r="K151" s="36" t="s">
        <v>3885</v>
      </c>
      <c r="L151" s="38">
        <v>5.8</v>
      </c>
      <c r="M151" s="39">
        <v>314</v>
      </c>
      <c r="N151" s="40">
        <f t="shared" si="6"/>
        <v>314</v>
      </c>
      <c r="O151" s="45">
        <f t="shared" si="7"/>
        <v>21.98</v>
      </c>
      <c r="P151" s="45">
        <f t="shared" si="8"/>
        <v>21.98</v>
      </c>
    </row>
    <row r="152" spans="1:16">
      <c r="A152" s="35">
        <v>34945</v>
      </c>
      <c r="B152" s="43">
        <v>2</v>
      </c>
      <c r="C152" s="36" t="s">
        <v>764</v>
      </c>
      <c r="D152" s="36" t="s">
        <v>2476</v>
      </c>
      <c r="E152" s="36" t="s">
        <v>763</v>
      </c>
      <c r="F152" s="36" t="s">
        <v>2478</v>
      </c>
      <c r="G152" s="35">
        <v>200</v>
      </c>
      <c r="H152" s="35">
        <v>290</v>
      </c>
      <c r="I152" s="37">
        <v>200</v>
      </c>
      <c r="J152" s="38">
        <v>18.899999999999999</v>
      </c>
      <c r="K152" s="36" t="s">
        <v>3986</v>
      </c>
      <c r="L152" s="38">
        <v>5.8</v>
      </c>
      <c r="M152" s="39">
        <v>365</v>
      </c>
      <c r="N152" s="40">
        <f t="shared" si="6"/>
        <v>730</v>
      </c>
      <c r="O152" s="45">
        <f t="shared" si="7"/>
        <v>25.55</v>
      </c>
      <c r="P152" s="45">
        <f t="shared" si="8"/>
        <v>51.1</v>
      </c>
    </row>
    <row r="153" spans="1:16">
      <c r="A153" s="35">
        <v>35308</v>
      </c>
      <c r="B153" s="43">
        <v>1</v>
      </c>
      <c r="C153" s="36" t="s">
        <v>762</v>
      </c>
      <c r="D153" s="36" t="s">
        <v>2476</v>
      </c>
      <c r="E153" s="36" t="s">
        <v>761</v>
      </c>
      <c r="F153" s="36" t="s">
        <v>3846</v>
      </c>
      <c r="G153" s="35">
        <v>200</v>
      </c>
      <c r="H153" s="35">
        <v>290</v>
      </c>
      <c r="I153" s="37">
        <v>200</v>
      </c>
      <c r="J153" s="38">
        <v>14.4</v>
      </c>
      <c r="K153" s="36" t="s">
        <v>3885</v>
      </c>
      <c r="L153" s="38">
        <v>5.8</v>
      </c>
      <c r="M153" s="39">
        <v>314</v>
      </c>
      <c r="N153" s="40">
        <f t="shared" si="6"/>
        <v>314</v>
      </c>
      <c r="O153" s="45">
        <f t="shared" si="7"/>
        <v>21.98</v>
      </c>
      <c r="P153" s="45">
        <f t="shared" si="8"/>
        <v>21.98</v>
      </c>
    </row>
    <row r="154" spans="1:16">
      <c r="A154" s="35">
        <v>35314</v>
      </c>
      <c r="B154" s="43">
        <v>1</v>
      </c>
      <c r="C154" s="36" t="s">
        <v>760</v>
      </c>
      <c r="D154" s="36" t="s">
        <v>2476</v>
      </c>
      <c r="E154" s="36" t="s">
        <v>759</v>
      </c>
      <c r="F154" s="36" t="s">
        <v>3846</v>
      </c>
      <c r="G154" s="35">
        <v>200</v>
      </c>
      <c r="H154" s="35">
        <v>290</v>
      </c>
      <c r="I154" s="37">
        <v>200</v>
      </c>
      <c r="J154" s="38">
        <v>14.4</v>
      </c>
      <c r="K154" s="36" t="s">
        <v>3885</v>
      </c>
      <c r="L154" s="38">
        <v>5.8</v>
      </c>
      <c r="M154" s="39">
        <v>314</v>
      </c>
      <c r="N154" s="40">
        <f t="shared" si="6"/>
        <v>314</v>
      </c>
      <c r="O154" s="45">
        <f t="shared" si="7"/>
        <v>21.98</v>
      </c>
      <c r="P154" s="45">
        <f t="shared" si="8"/>
        <v>21.98</v>
      </c>
    </row>
    <row r="155" spans="1:16">
      <c r="A155" s="35">
        <v>35317</v>
      </c>
      <c r="B155" s="43">
        <v>1</v>
      </c>
      <c r="C155" s="36" t="s">
        <v>758</v>
      </c>
      <c r="D155" s="36" t="s">
        <v>2476</v>
      </c>
      <c r="E155" s="36" t="s">
        <v>757</v>
      </c>
      <c r="F155" s="36" t="s">
        <v>3846</v>
      </c>
      <c r="G155" s="35">
        <v>200</v>
      </c>
      <c r="H155" s="35">
        <v>290</v>
      </c>
      <c r="I155" s="37">
        <v>200</v>
      </c>
      <c r="J155" s="38">
        <v>14.4</v>
      </c>
      <c r="K155" s="36" t="s">
        <v>3885</v>
      </c>
      <c r="L155" s="38">
        <v>5.8</v>
      </c>
      <c r="M155" s="39">
        <v>314</v>
      </c>
      <c r="N155" s="40">
        <f t="shared" si="6"/>
        <v>314</v>
      </c>
      <c r="O155" s="45">
        <f t="shared" si="7"/>
        <v>21.98</v>
      </c>
      <c r="P155" s="45">
        <f t="shared" si="8"/>
        <v>21.98</v>
      </c>
    </row>
    <row r="156" spans="1:16">
      <c r="A156" s="35">
        <v>35950</v>
      </c>
      <c r="B156" s="43">
        <v>1</v>
      </c>
      <c r="C156" s="36" t="s">
        <v>756</v>
      </c>
      <c r="D156" s="36" t="s">
        <v>2476</v>
      </c>
      <c r="E156" s="36" t="s">
        <v>755</v>
      </c>
      <c r="F156" s="36" t="s">
        <v>2478</v>
      </c>
      <c r="G156" s="35">
        <v>200</v>
      </c>
      <c r="H156" s="35">
        <v>290</v>
      </c>
      <c r="I156" s="37">
        <v>200</v>
      </c>
      <c r="J156" s="38">
        <v>19.7</v>
      </c>
      <c r="K156" s="36" t="s">
        <v>2478</v>
      </c>
      <c r="L156" s="38">
        <v>5.8</v>
      </c>
      <c r="M156" s="39">
        <v>288</v>
      </c>
      <c r="N156" s="40">
        <f t="shared" si="6"/>
        <v>288</v>
      </c>
      <c r="O156" s="45">
        <f t="shared" si="7"/>
        <v>20.160000000000004</v>
      </c>
      <c r="P156" s="45">
        <f t="shared" si="8"/>
        <v>20.160000000000004</v>
      </c>
    </row>
    <row r="157" spans="1:16">
      <c r="A157" s="35">
        <v>36609</v>
      </c>
      <c r="B157" s="43">
        <v>1</v>
      </c>
      <c r="C157" s="36" t="s">
        <v>754</v>
      </c>
      <c r="D157" s="36" t="s">
        <v>2476</v>
      </c>
      <c r="E157" s="36" t="s">
        <v>753</v>
      </c>
      <c r="F157" s="36" t="s">
        <v>3883</v>
      </c>
      <c r="G157" s="35">
        <v>200</v>
      </c>
      <c r="H157" s="35">
        <v>290</v>
      </c>
      <c r="I157" s="37">
        <v>200</v>
      </c>
      <c r="J157" s="38">
        <v>18.2</v>
      </c>
      <c r="K157" s="36" t="s">
        <v>4020</v>
      </c>
      <c r="L157" s="38">
        <v>5.8</v>
      </c>
      <c r="M157" s="39">
        <v>504.92</v>
      </c>
      <c r="N157" s="40">
        <f t="shared" si="6"/>
        <v>504.92</v>
      </c>
      <c r="O157" s="45">
        <f t="shared" si="7"/>
        <v>35.344400000000007</v>
      </c>
      <c r="P157" s="45">
        <f t="shared" si="8"/>
        <v>35.344400000000007</v>
      </c>
    </row>
    <row r="158" spans="1:16">
      <c r="A158" s="35">
        <v>36940</v>
      </c>
      <c r="B158" s="43">
        <v>1</v>
      </c>
      <c r="C158" s="36" t="s">
        <v>752</v>
      </c>
      <c r="D158" s="36" t="s">
        <v>2476</v>
      </c>
      <c r="E158" s="36" t="s">
        <v>751</v>
      </c>
      <c r="F158" s="36" t="s">
        <v>2478</v>
      </c>
      <c r="G158" s="35">
        <v>200</v>
      </c>
      <c r="H158" s="35">
        <v>290</v>
      </c>
      <c r="I158" s="37">
        <v>200</v>
      </c>
      <c r="J158" s="38">
        <v>22</v>
      </c>
      <c r="K158" s="36" t="s">
        <v>2478</v>
      </c>
      <c r="L158" s="38">
        <v>5.8</v>
      </c>
      <c r="M158" s="39">
        <v>486</v>
      </c>
      <c r="N158" s="40">
        <f t="shared" si="6"/>
        <v>486</v>
      </c>
      <c r="O158" s="45">
        <f t="shared" si="7"/>
        <v>34.020000000000003</v>
      </c>
      <c r="P158" s="45">
        <f t="shared" si="8"/>
        <v>34.020000000000003</v>
      </c>
    </row>
    <row r="159" spans="1:16">
      <c r="A159" s="35">
        <v>36985</v>
      </c>
      <c r="B159" s="43">
        <v>1</v>
      </c>
      <c r="C159" s="36" t="s">
        <v>750</v>
      </c>
      <c r="D159" s="36" t="s">
        <v>2476</v>
      </c>
      <c r="E159" s="36" t="s">
        <v>749</v>
      </c>
      <c r="F159" s="36" t="s">
        <v>3883</v>
      </c>
      <c r="G159" s="35">
        <v>200</v>
      </c>
      <c r="H159" s="35">
        <v>290</v>
      </c>
      <c r="I159" s="37">
        <v>200</v>
      </c>
      <c r="J159" s="38">
        <v>19.399999999999999</v>
      </c>
      <c r="K159" s="36" t="s">
        <v>3885</v>
      </c>
      <c r="L159" s="38">
        <v>5.8</v>
      </c>
      <c r="M159" s="39">
        <v>324</v>
      </c>
      <c r="N159" s="40">
        <f t="shared" si="6"/>
        <v>324</v>
      </c>
      <c r="O159" s="45">
        <f t="shared" si="7"/>
        <v>22.680000000000003</v>
      </c>
      <c r="P159" s="45">
        <f t="shared" si="8"/>
        <v>22.680000000000003</v>
      </c>
    </row>
    <row r="160" spans="1:16">
      <c r="A160" s="35">
        <v>36989</v>
      </c>
      <c r="B160" s="43">
        <v>2</v>
      </c>
      <c r="C160" s="36" t="s">
        <v>748</v>
      </c>
      <c r="D160" s="36" t="s">
        <v>2476</v>
      </c>
      <c r="E160" s="36" t="s">
        <v>747</v>
      </c>
      <c r="F160" s="36" t="s">
        <v>3883</v>
      </c>
      <c r="G160" s="35">
        <v>200</v>
      </c>
      <c r="H160" s="35">
        <v>290</v>
      </c>
      <c r="I160" s="37">
        <v>200</v>
      </c>
      <c r="J160" s="38">
        <v>19.399999999999999</v>
      </c>
      <c r="K160" s="36" t="s">
        <v>3885</v>
      </c>
      <c r="L160" s="38">
        <v>5.8</v>
      </c>
      <c r="M160" s="39">
        <v>324</v>
      </c>
      <c r="N160" s="40">
        <f t="shared" si="6"/>
        <v>648</v>
      </c>
      <c r="O160" s="45">
        <f t="shared" si="7"/>
        <v>22.680000000000003</v>
      </c>
      <c r="P160" s="45">
        <f t="shared" si="8"/>
        <v>45.360000000000007</v>
      </c>
    </row>
    <row r="161" spans="1:16">
      <c r="A161" s="35">
        <v>37226</v>
      </c>
      <c r="B161" s="43">
        <v>1</v>
      </c>
      <c r="C161" s="36" t="s">
        <v>746</v>
      </c>
      <c r="D161" s="36" t="s">
        <v>2476</v>
      </c>
      <c r="E161" s="36" t="s">
        <v>745</v>
      </c>
      <c r="F161" s="36" t="s">
        <v>2478</v>
      </c>
      <c r="G161" s="35">
        <v>200</v>
      </c>
      <c r="H161" s="35">
        <v>290</v>
      </c>
      <c r="I161" s="37">
        <v>200</v>
      </c>
      <c r="J161" s="38">
        <v>16.8</v>
      </c>
      <c r="K161" s="36" t="s">
        <v>2478</v>
      </c>
      <c r="L161" s="38">
        <v>5.8</v>
      </c>
      <c r="M161" s="39">
        <v>272</v>
      </c>
      <c r="N161" s="40">
        <f t="shared" si="6"/>
        <v>272</v>
      </c>
      <c r="O161" s="45">
        <f t="shared" si="7"/>
        <v>19.040000000000003</v>
      </c>
      <c r="P161" s="45">
        <f t="shared" si="8"/>
        <v>19.040000000000003</v>
      </c>
    </row>
    <row r="162" spans="1:16">
      <c r="A162" s="35">
        <v>37293</v>
      </c>
      <c r="B162" s="43">
        <v>2</v>
      </c>
      <c r="C162" s="36" t="s">
        <v>744</v>
      </c>
      <c r="D162" s="36" t="s">
        <v>2476</v>
      </c>
      <c r="E162" s="36" t="s">
        <v>743</v>
      </c>
      <c r="F162" s="36" t="s">
        <v>2478</v>
      </c>
      <c r="G162" s="35">
        <v>200</v>
      </c>
      <c r="H162" s="35">
        <v>290</v>
      </c>
      <c r="I162" s="37">
        <v>200</v>
      </c>
      <c r="J162" s="38">
        <v>16.2</v>
      </c>
      <c r="K162" s="36" t="s">
        <v>2478</v>
      </c>
      <c r="L162" s="38">
        <v>5.8</v>
      </c>
      <c r="M162" s="39">
        <v>382</v>
      </c>
      <c r="N162" s="40">
        <f t="shared" si="6"/>
        <v>764</v>
      </c>
      <c r="O162" s="45">
        <f t="shared" si="7"/>
        <v>26.740000000000002</v>
      </c>
      <c r="P162" s="45">
        <f t="shared" si="8"/>
        <v>53.480000000000004</v>
      </c>
    </row>
    <row r="163" spans="1:16">
      <c r="A163" s="35">
        <v>37296</v>
      </c>
      <c r="B163" s="43">
        <v>1</v>
      </c>
      <c r="C163" s="36" t="s">
        <v>742</v>
      </c>
      <c r="D163" s="36" t="s">
        <v>2476</v>
      </c>
      <c r="E163" s="36" t="s">
        <v>741</v>
      </c>
      <c r="F163" s="36" t="s">
        <v>2478</v>
      </c>
      <c r="G163" s="35">
        <v>200</v>
      </c>
      <c r="H163" s="35">
        <v>290</v>
      </c>
      <c r="I163" s="37">
        <v>200</v>
      </c>
      <c r="J163" s="38">
        <v>16.2</v>
      </c>
      <c r="K163" s="36" t="s">
        <v>2478</v>
      </c>
      <c r="L163" s="38">
        <v>5.8</v>
      </c>
      <c r="M163" s="39">
        <v>382</v>
      </c>
      <c r="N163" s="40">
        <f t="shared" si="6"/>
        <v>382</v>
      </c>
      <c r="O163" s="45">
        <f t="shared" si="7"/>
        <v>26.740000000000002</v>
      </c>
      <c r="P163" s="45">
        <f t="shared" si="8"/>
        <v>26.740000000000002</v>
      </c>
    </row>
    <row r="164" spans="1:16">
      <c r="A164" s="35">
        <v>37298</v>
      </c>
      <c r="B164" s="43">
        <v>2</v>
      </c>
      <c r="C164" s="36" t="s">
        <v>740</v>
      </c>
      <c r="D164" s="36" t="s">
        <v>2476</v>
      </c>
      <c r="E164" s="36" t="s">
        <v>739</v>
      </c>
      <c r="F164" s="36" t="s">
        <v>2478</v>
      </c>
      <c r="G164" s="35">
        <v>200</v>
      </c>
      <c r="H164" s="35">
        <v>290</v>
      </c>
      <c r="I164" s="37">
        <v>200</v>
      </c>
      <c r="J164" s="38">
        <v>16.2</v>
      </c>
      <c r="K164" s="36" t="s">
        <v>2478</v>
      </c>
      <c r="L164" s="38">
        <v>5.8</v>
      </c>
      <c r="M164" s="39">
        <v>382</v>
      </c>
      <c r="N164" s="40">
        <f t="shared" si="6"/>
        <v>764</v>
      </c>
      <c r="O164" s="45">
        <f t="shared" si="7"/>
        <v>26.740000000000002</v>
      </c>
      <c r="P164" s="45">
        <f t="shared" si="8"/>
        <v>53.480000000000004</v>
      </c>
    </row>
    <row r="165" spans="1:16">
      <c r="A165" s="35">
        <v>37304</v>
      </c>
      <c r="B165" s="43">
        <v>1</v>
      </c>
      <c r="C165" s="36" t="s">
        <v>738</v>
      </c>
      <c r="D165" s="36" t="s">
        <v>2476</v>
      </c>
      <c r="E165" s="36" t="s">
        <v>737</v>
      </c>
      <c r="F165" s="36" t="s">
        <v>3846</v>
      </c>
      <c r="G165" s="35">
        <v>200</v>
      </c>
      <c r="H165" s="35">
        <v>290</v>
      </c>
      <c r="I165" s="37">
        <v>200</v>
      </c>
      <c r="J165" s="38">
        <v>15.4</v>
      </c>
      <c r="K165" s="36" t="s">
        <v>2478</v>
      </c>
      <c r="L165" s="38">
        <v>5.8</v>
      </c>
      <c r="M165" s="39">
        <v>572</v>
      </c>
      <c r="N165" s="40">
        <f t="shared" si="6"/>
        <v>572</v>
      </c>
      <c r="O165" s="45">
        <f t="shared" si="7"/>
        <v>40.040000000000006</v>
      </c>
      <c r="P165" s="45">
        <f t="shared" si="8"/>
        <v>40.040000000000006</v>
      </c>
    </row>
    <row r="166" spans="1:16">
      <c r="A166" s="35">
        <v>37311</v>
      </c>
      <c r="B166" s="43">
        <v>1</v>
      </c>
      <c r="C166" s="36" t="s">
        <v>736</v>
      </c>
      <c r="D166" s="36" t="s">
        <v>2476</v>
      </c>
      <c r="E166" s="36" t="s">
        <v>735</v>
      </c>
      <c r="F166" s="36" t="s">
        <v>3846</v>
      </c>
      <c r="G166" s="35">
        <v>200</v>
      </c>
      <c r="H166" s="35">
        <v>290</v>
      </c>
      <c r="I166" s="37">
        <v>200</v>
      </c>
      <c r="J166" s="38">
        <v>15.4</v>
      </c>
      <c r="K166" s="36" t="s">
        <v>2478</v>
      </c>
      <c r="L166" s="38">
        <v>5.8</v>
      </c>
      <c r="M166" s="39">
        <v>572</v>
      </c>
      <c r="N166" s="40">
        <f t="shared" si="6"/>
        <v>572</v>
      </c>
      <c r="O166" s="45">
        <f t="shared" si="7"/>
        <v>40.040000000000006</v>
      </c>
      <c r="P166" s="45">
        <f t="shared" si="8"/>
        <v>40.040000000000006</v>
      </c>
    </row>
    <row r="167" spans="1:16">
      <c r="A167" s="35">
        <v>37628</v>
      </c>
      <c r="B167" s="43">
        <v>1</v>
      </c>
      <c r="C167" s="36" t="s">
        <v>734</v>
      </c>
      <c r="D167" s="36" t="s">
        <v>2476</v>
      </c>
      <c r="E167" s="36" t="s">
        <v>733</v>
      </c>
      <c r="F167" s="36" t="s">
        <v>3883</v>
      </c>
      <c r="G167" s="35">
        <v>200</v>
      </c>
      <c r="H167" s="35">
        <v>290</v>
      </c>
      <c r="I167" s="37">
        <v>200</v>
      </c>
      <c r="J167" s="38">
        <v>18.899999999999999</v>
      </c>
      <c r="K167" s="36" t="s">
        <v>3986</v>
      </c>
      <c r="L167" s="38">
        <v>5.8</v>
      </c>
      <c r="M167" s="39">
        <v>365</v>
      </c>
      <c r="N167" s="40">
        <f t="shared" si="6"/>
        <v>365</v>
      </c>
      <c r="O167" s="45">
        <f t="shared" si="7"/>
        <v>25.55</v>
      </c>
      <c r="P167" s="45">
        <f t="shared" si="8"/>
        <v>25.55</v>
      </c>
    </row>
    <row r="168" spans="1:16">
      <c r="A168" s="35">
        <v>37909</v>
      </c>
      <c r="B168" s="43">
        <v>3</v>
      </c>
      <c r="C168" s="36" t="s">
        <v>732</v>
      </c>
      <c r="D168" s="36" t="s">
        <v>2476</v>
      </c>
      <c r="E168" s="36" t="s">
        <v>731</v>
      </c>
      <c r="F168" s="36" t="s">
        <v>3883</v>
      </c>
      <c r="G168" s="35">
        <v>200</v>
      </c>
      <c r="H168" s="35">
        <v>290</v>
      </c>
      <c r="I168" s="37">
        <v>200</v>
      </c>
      <c r="J168" s="38">
        <v>14</v>
      </c>
      <c r="K168" s="36" t="s">
        <v>3885</v>
      </c>
      <c r="L168" s="38">
        <v>5.8</v>
      </c>
      <c r="M168" s="39">
        <v>268</v>
      </c>
      <c r="N168" s="40">
        <f t="shared" si="6"/>
        <v>804</v>
      </c>
      <c r="O168" s="45">
        <f t="shared" si="7"/>
        <v>18.760000000000002</v>
      </c>
      <c r="P168" s="45">
        <f t="shared" si="8"/>
        <v>56.28</v>
      </c>
    </row>
    <row r="169" spans="1:16">
      <c r="A169" s="35">
        <v>37925</v>
      </c>
      <c r="B169" s="43">
        <v>3</v>
      </c>
      <c r="C169" s="36" t="s">
        <v>730</v>
      </c>
      <c r="D169" s="36" t="s">
        <v>2476</v>
      </c>
      <c r="E169" s="36" t="s">
        <v>729</v>
      </c>
      <c r="F169" s="36" t="s">
        <v>3883</v>
      </c>
      <c r="G169" s="35">
        <v>200</v>
      </c>
      <c r="H169" s="35">
        <v>290</v>
      </c>
      <c r="I169" s="37">
        <v>200</v>
      </c>
      <c r="J169" s="38">
        <v>14</v>
      </c>
      <c r="K169" s="36" t="s">
        <v>3885</v>
      </c>
      <c r="L169" s="38">
        <v>5.8</v>
      </c>
      <c r="M169" s="39">
        <v>268</v>
      </c>
      <c r="N169" s="40">
        <f t="shared" si="6"/>
        <v>804</v>
      </c>
      <c r="O169" s="45">
        <f t="shared" si="7"/>
        <v>18.760000000000002</v>
      </c>
      <c r="P169" s="45">
        <f t="shared" si="8"/>
        <v>56.28</v>
      </c>
    </row>
    <row r="170" spans="1:16">
      <c r="A170" s="35">
        <v>37942</v>
      </c>
      <c r="B170" s="43">
        <v>2</v>
      </c>
      <c r="C170" s="36" t="s">
        <v>728</v>
      </c>
      <c r="D170" s="36" t="s">
        <v>2476</v>
      </c>
      <c r="E170" s="36" t="s">
        <v>727</v>
      </c>
      <c r="F170" s="36" t="s">
        <v>3883</v>
      </c>
      <c r="G170" s="35">
        <v>200</v>
      </c>
      <c r="H170" s="35">
        <v>290</v>
      </c>
      <c r="I170" s="37">
        <v>200</v>
      </c>
      <c r="J170" s="38">
        <v>14</v>
      </c>
      <c r="K170" s="36" t="s">
        <v>3885</v>
      </c>
      <c r="L170" s="38">
        <v>5.8</v>
      </c>
      <c r="M170" s="39">
        <v>268</v>
      </c>
      <c r="N170" s="40">
        <f t="shared" si="6"/>
        <v>536</v>
      </c>
      <c r="O170" s="45">
        <f t="shared" si="7"/>
        <v>18.760000000000002</v>
      </c>
      <c r="P170" s="45">
        <f t="shared" si="8"/>
        <v>37.520000000000003</v>
      </c>
    </row>
    <row r="171" spans="1:16">
      <c r="A171" s="35">
        <v>37944</v>
      </c>
      <c r="B171" s="43">
        <v>2</v>
      </c>
      <c r="C171" s="36" t="s">
        <v>726</v>
      </c>
      <c r="D171" s="36" t="s">
        <v>2476</v>
      </c>
      <c r="E171" s="36" t="s">
        <v>725</v>
      </c>
      <c r="F171" s="36" t="s">
        <v>3883</v>
      </c>
      <c r="G171" s="35">
        <v>200</v>
      </c>
      <c r="H171" s="35">
        <v>290</v>
      </c>
      <c r="I171" s="37">
        <v>200</v>
      </c>
      <c r="J171" s="38">
        <v>14</v>
      </c>
      <c r="K171" s="36" t="s">
        <v>3885</v>
      </c>
      <c r="L171" s="38">
        <v>5.8</v>
      </c>
      <c r="M171" s="39">
        <v>268</v>
      </c>
      <c r="N171" s="40">
        <f t="shared" si="6"/>
        <v>536</v>
      </c>
      <c r="O171" s="45">
        <f t="shared" si="7"/>
        <v>18.760000000000002</v>
      </c>
      <c r="P171" s="45">
        <f t="shared" si="8"/>
        <v>37.520000000000003</v>
      </c>
    </row>
    <row r="172" spans="1:16">
      <c r="A172" s="35">
        <v>37947</v>
      </c>
      <c r="B172" s="43">
        <v>1</v>
      </c>
      <c r="C172" s="36" t="s">
        <v>724</v>
      </c>
      <c r="D172" s="36" t="s">
        <v>2476</v>
      </c>
      <c r="E172" s="36" t="s">
        <v>723</v>
      </c>
      <c r="F172" s="36" t="s">
        <v>3883</v>
      </c>
      <c r="G172" s="35">
        <v>200</v>
      </c>
      <c r="H172" s="35">
        <v>290</v>
      </c>
      <c r="I172" s="37">
        <v>200</v>
      </c>
      <c r="J172" s="38">
        <v>14</v>
      </c>
      <c r="K172" s="36" t="s">
        <v>3885</v>
      </c>
      <c r="L172" s="38">
        <v>5.8</v>
      </c>
      <c r="M172" s="39">
        <v>268</v>
      </c>
      <c r="N172" s="40">
        <f t="shared" si="6"/>
        <v>268</v>
      </c>
      <c r="O172" s="45">
        <f t="shared" si="7"/>
        <v>18.760000000000002</v>
      </c>
      <c r="P172" s="45">
        <f t="shared" si="8"/>
        <v>18.760000000000002</v>
      </c>
    </row>
    <row r="173" spans="1:16">
      <c r="A173" s="35">
        <v>37981</v>
      </c>
      <c r="B173" s="43">
        <v>6</v>
      </c>
      <c r="C173" s="36" t="s">
        <v>722</v>
      </c>
      <c r="D173" s="36" t="s">
        <v>2476</v>
      </c>
      <c r="E173" s="36" t="s">
        <v>721</v>
      </c>
      <c r="F173" s="36" t="s">
        <v>2478</v>
      </c>
      <c r="G173" s="35">
        <v>200</v>
      </c>
      <c r="H173" s="35">
        <v>290</v>
      </c>
      <c r="I173" s="37">
        <v>200</v>
      </c>
      <c r="J173" s="38">
        <v>20.3</v>
      </c>
      <c r="K173" s="36" t="s">
        <v>2478</v>
      </c>
      <c r="L173" s="38">
        <v>5.8</v>
      </c>
      <c r="M173" s="39">
        <v>414</v>
      </c>
      <c r="N173" s="40">
        <f t="shared" si="6"/>
        <v>2484</v>
      </c>
      <c r="O173" s="45">
        <f t="shared" si="7"/>
        <v>28.980000000000004</v>
      </c>
      <c r="P173" s="45">
        <f t="shared" si="8"/>
        <v>173.88000000000002</v>
      </c>
    </row>
    <row r="174" spans="1:16">
      <c r="A174" s="35">
        <v>38557</v>
      </c>
      <c r="B174" s="43">
        <v>1</v>
      </c>
      <c r="C174" s="36" t="s">
        <v>720</v>
      </c>
      <c r="D174" s="36" t="s">
        <v>2476</v>
      </c>
      <c r="E174" s="36" t="s">
        <v>719</v>
      </c>
      <c r="F174" s="36" t="s">
        <v>3883</v>
      </c>
      <c r="G174" s="35">
        <v>200</v>
      </c>
      <c r="H174" s="35">
        <v>290</v>
      </c>
      <c r="I174" s="37">
        <v>200</v>
      </c>
      <c r="J174" s="38">
        <v>21.1</v>
      </c>
      <c r="K174" s="36" t="s">
        <v>3986</v>
      </c>
      <c r="L174" s="38">
        <v>5.8</v>
      </c>
      <c r="M174" s="39">
        <v>305</v>
      </c>
      <c r="N174" s="40">
        <f t="shared" si="6"/>
        <v>305</v>
      </c>
      <c r="O174" s="45">
        <f t="shared" si="7"/>
        <v>21.35</v>
      </c>
      <c r="P174" s="45">
        <f t="shared" si="8"/>
        <v>21.35</v>
      </c>
    </row>
    <row r="175" spans="1:16">
      <c r="A175" s="35">
        <v>39285</v>
      </c>
      <c r="B175" s="43">
        <v>1</v>
      </c>
      <c r="C175" s="36" t="s">
        <v>718</v>
      </c>
      <c r="D175" s="36" t="s">
        <v>2476</v>
      </c>
      <c r="E175" s="36" t="s">
        <v>717</v>
      </c>
      <c r="F175" s="36" t="s">
        <v>3846</v>
      </c>
      <c r="G175" s="35">
        <v>200</v>
      </c>
      <c r="H175" s="35">
        <v>290</v>
      </c>
      <c r="I175" s="37">
        <v>200</v>
      </c>
      <c r="J175" s="38">
        <v>14.4</v>
      </c>
      <c r="K175" s="36" t="s">
        <v>3885</v>
      </c>
      <c r="L175" s="38">
        <v>5.8</v>
      </c>
      <c r="M175" s="39">
        <v>314</v>
      </c>
      <c r="N175" s="40">
        <f t="shared" si="6"/>
        <v>314</v>
      </c>
      <c r="O175" s="45">
        <f t="shared" si="7"/>
        <v>21.98</v>
      </c>
      <c r="P175" s="45">
        <f t="shared" si="8"/>
        <v>21.98</v>
      </c>
    </row>
    <row r="176" spans="1:16">
      <c r="A176" s="35">
        <v>39289</v>
      </c>
      <c r="B176" s="43">
        <v>2</v>
      </c>
      <c r="C176" s="36" t="s">
        <v>716</v>
      </c>
      <c r="D176" s="36" t="s">
        <v>2476</v>
      </c>
      <c r="E176" s="36" t="s">
        <v>715</v>
      </c>
      <c r="F176" s="36" t="s">
        <v>3846</v>
      </c>
      <c r="G176" s="35">
        <v>200</v>
      </c>
      <c r="H176" s="35">
        <v>290</v>
      </c>
      <c r="I176" s="37">
        <v>200</v>
      </c>
      <c r="J176" s="38">
        <v>14.4</v>
      </c>
      <c r="K176" s="36" t="s">
        <v>3885</v>
      </c>
      <c r="L176" s="38">
        <v>5.8</v>
      </c>
      <c r="M176" s="39">
        <v>314</v>
      </c>
      <c r="N176" s="40">
        <f t="shared" si="6"/>
        <v>628</v>
      </c>
      <c r="O176" s="45">
        <f t="shared" si="7"/>
        <v>21.98</v>
      </c>
      <c r="P176" s="45">
        <f t="shared" si="8"/>
        <v>43.96</v>
      </c>
    </row>
    <row r="177" spans="1:16">
      <c r="A177" s="35">
        <v>39536</v>
      </c>
      <c r="B177" s="43">
        <v>1</v>
      </c>
      <c r="C177" s="36" t="s">
        <v>714</v>
      </c>
      <c r="D177" s="36" t="s">
        <v>2476</v>
      </c>
      <c r="E177" s="36" t="s">
        <v>713</v>
      </c>
      <c r="F177" s="36" t="s">
        <v>2478</v>
      </c>
      <c r="G177" s="35">
        <v>200</v>
      </c>
      <c r="H177" s="35">
        <v>290</v>
      </c>
      <c r="I177" s="37">
        <v>200</v>
      </c>
      <c r="J177" s="38">
        <v>18.2</v>
      </c>
      <c r="K177" s="36" t="s">
        <v>2478</v>
      </c>
      <c r="L177" s="38">
        <v>5.8</v>
      </c>
      <c r="M177" s="39">
        <v>296</v>
      </c>
      <c r="N177" s="40">
        <f t="shared" si="6"/>
        <v>296</v>
      </c>
      <c r="O177" s="45">
        <f t="shared" si="7"/>
        <v>20.720000000000002</v>
      </c>
      <c r="P177" s="45">
        <f t="shared" si="8"/>
        <v>20.720000000000002</v>
      </c>
    </row>
    <row r="178" spans="1:16">
      <c r="A178" s="35">
        <v>40437</v>
      </c>
      <c r="B178" s="43">
        <v>1</v>
      </c>
      <c r="C178" s="36" t="s">
        <v>712</v>
      </c>
      <c r="D178" s="36" t="s">
        <v>2476</v>
      </c>
      <c r="E178" s="36" t="s">
        <v>711</v>
      </c>
      <c r="F178" s="36" t="s">
        <v>3883</v>
      </c>
      <c r="G178" s="35">
        <v>200</v>
      </c>
      <c r="H178" s="35">
        <v>290</v>
      </c>
      <c r="I178" s="37">
        <v>200</v>
      </c>
      <c r="J178" s="38">
        <v>14.7</v>
      </c>
      <c r="K178" s="36" t="s">
        <v>3533</v>
      </c>
      <c r="L178" s="38">
        <v>5.8</v>
      </c>
      <c r="M178" s="39">
        <v>184</v>
      </c>
      <c r="N178" s="40">
        <f t="shared" si="6"/>
        <v>184</v>
      </c>
      <c r="O178" s="45">
        <f t="shared" si="7"/>
        <v>12.88</v>
      </c>
      <c r="P178" s="45">
        <f t="shared" si="8"/>
        <v>12.88</v>
      </c>
    </row>
    <row r="179" spans="1:16">
      <c r="A179" s="35">
        <v>40439</v>
      </c>
      <c r="B179" s="43">
        <v>1</v>
      </c>
      <c r="C179" s="36" t="s">
        <v>710</v>
      </c>
      <c r="D179" s="36" t="s">
        <v>2476</v>
      </c>
      <c r="E179" s="36" t="s">
        <v>709</v>
      </c>
      <c r="F179" s="36" t="s">
        <v>3883</v>
      </c>
      <c r="G179" s="35">
        <v>200</v>
      </c>
      <c r="H179" s="35">
        <v>290</v>
      </c>
      <c r="I179" s="37">
        <v>200</v>
      </c>
      <c r="J179" s="38">
        <v>14.7</v>
      </c>
      <c r="K179" s="36" t="s">
        <v>3533</v>
      </c>
      <c r="L179" s="38">
        <v>5.8</v>
      </c>
      <c r="M179" s="39">
        <v>184</v>
      </c>
      <c r="N179" s="40">
        <f t="shared" si="6"/>
        <v>184</v>
      </c>
      <c r="O179" s="45">
        <f t="shared" si="7"/>
        <v>12.88</v>
      </c>
      <c r="P179" s="45">
        <f t="shared" si="8"/>
        <v>12.88</v>
      </c>
    </row>
    <row r="180" spans="1:16">
      <c r="A180" s="35">
        <v>40441</v>
      </c>
      <c r="B180" s="43">
        <v>1</v>
      </c>
      <c r="C180" s="36" t="s">
        <v>708</v>
      </c>
      <c r="D180" s="36" t="s">
        <v>2476</v>
      </c>
      <c r="E180" s="36" t="s">
        <v>707</v>
      </c>
      <c r="F180" s="36" t="s">
        <v>3883</v>
      </c>
      <c r="G180" s="35">
        <v>200</v>
      </c>
      <c r="H180" s="35">
        <v>290</v>
      </c>
      <c r="I180" s="37">
        <v>200</v>
      </c>
      <c r="J180" s="38">
        <v>14.7</v>
      </c>
      <c r="K180" s="36" t="s">
        <v>3533</v>
      </c>
      <c r="L180" s="38">
        <v>5.8</v>
      </c>
      <c r="M180" s="39">
        <v>184</v>
      </c>
      <c r="N180" s="40">
        <f t="shared" si="6"/>
        <v>184</v>
      </c>
      <c r="O180" s="45">
        <f t="shared" si="7"/>
        <v>12.88</v>
      </c>
      <c r="P180" s="45">
        <f t="shared" si="8"/>
        <v>12.88</v>
      </c>
    </row>
    <row r="181" spans="1:16">
      <c r="A181" s="35">
        <v>40443</v>
      </c>
      <c r="B181" s="43">
        <v>1</v>
      </c>
      <c r="C181" s="36" t="s">
        <v>706</v>
      </c>
      <c r="D181" s="36" t="s">
        <v>2476</v>
      </c>
      <c r="E181" s="36" t="s">
        <v>705</v>
      </c>
      <c r="F181" s="36" t="s">
        <v>3883</v>
      </c>
      <c r="G181" s="35">
        <v>200</v>
      </c>
      <c r="H181" s="35">
        <v>290</v>
      </c>
      <c r="I181" s="37">
        <v>200</v>
      </c>
      <c r="J181" s="38">
        <v>14.7</v>
      </c>
      <c r="K181" s="36" t="s">
        <v>3533</v>
      </c>
      <c r="L181" s="38">
        <v>5.8</v>
      </c>
      <c r="M181" s="39">
        <v>184</v>
      </c>
      <c r="N181" s="40">
        <f t="shared" si="6"/>
        <v>184</v>
      </c>
      <c r="O181" s="45">
        <f t="shared" si="7"/>
        <v>12.88</v>
      </c>
      <c r="P181" s="45">
        <f t="shared" si="8"/>
        <v>12.88</v>
      </c>
    </row>
    <row r="182" spans="1:16">
      <c r="A182" s="35">
        <v>40444</v>
      </c>
      <c r="B182" s="43">
        <v>2</v>
      </c>
      <c r="C182" s="36" t="s">
        <v>704</v>
      </c>
      <c r="D182" s="36" t="s">
        <v>2476</v>
      </c>
      <c r="E182" s="36" t="s">
        <v>703</v>
      </c>
      <c r="F182" s="36" t="s">
        <v>3883</v>
      </c>
      <c r="G182" s="35">
        <v>200</v>
      </c>
      <c r="H182" s="35">
        <v>290</v>
      </c>
      <c r="I182" s="37">
        <v>200</v>
      </c>
      <c r="J182" s="38">
        <v>14.7</v>
      </c>
      <c r="K182" s="36" t="s">
        <v>3533</v>
      </c>
      <c r="L182" s="38">
        <v>5.8</v>
      </c>
      <c r="M182" s="39">
        <v>184</v>
      </c>
      <c r="N182" s="40">
        <f t="shared" si="6"/>
        <v>368</v>
      </c>
      <c r="O182" s="45">
        <f t="shared" si="7"/>
        <v>12.88</v>
      </c>
      <c r="P182" s="45">
        <f t="shared" si="8"/>
        <v>25.76</v>
      </c>
    </row>
    <row r="183" spans="1:16">
      <c r="A183" s="35">
        <v>40446</v>
      </c>
      <c r="B183" s="43">
        <v>1</v>
      </c>
      <c r="C183" s="36" t="s">
        <v>702</v>
      </c>
      <c r="D183" s="36" t="s">
        <v>2476</v>
      </c>
      <c r="E183" s="36" t="s">
        <v>701</v>
      </c>
      <c r="F183" s="36" t="s">
        <v>3883</v>
      </c>
      <c r="G183" s="35">
        <v>200</v>
      </c>
      <c r="H183" s="35">
        <v>290</v>
      </c>
      <c r="I183" s="37">
        <v>200</v>
      </c>
      <c r="J183" s="38">
        <v>14.7</v>
      </c>
      <c r="K183" s="36" t="s">
        <v>3533</v>
      </c>
      <c r="L183" s="38">
        <v>5.8</v>
      </c>
      <c r="M183" s="39">
        <v>184</v>
      </c>
      <c r="N183" s="40">
        <f t="shared" si="6"/>
        <v>184</v>
      </c>
      <c r="O183" s="45">
        <f t="shared" si="7"/>
        <v>12.88</v>
      </c>
      <c r="P183" s="45">
        <f t="shared" si="8"/>
        <v>12.88</v>
      </c>
    </row>
    <row r="184" spans="1:16">
      <c r="A184" s="35">
        <v>42670</v>
      </c>
      <c r="B184" s="43">
        <v>2</v>
      </c>
      <c r="C184" s="36" t="s">
        <v>700</v>
      </c>
      <c r="D184" s="36" t="s">
        <v>2476</v>
      </c>
      <c r="E184" s="36" t="s">
        <v>699</v>
      </c>
      <c r="F184" s="36" t="s">
        <v>2478</v>
      </c>
      <c r="G184" s="35">
        <v>200</v>
      </c>
      <c r="H184" s="35">
        <v>290</v>
      </c>
      <c r="I184" s="37">
        <v>200</v>
      </c>
      <c r="J184" s="38">
        <v>14.8</v>
      </c>
      <c r="K184" s="36" t="s">
        <v>3986</v>
      </c>
      <c r="L184" s="38">
        <v>5.8</v>
      </c>
      <c r="M184" s="39">
        <v>296</v>
      </c>
      <c r="N184" s="40">
        <f t="shared" si="6"/>
        <v>592</v>
      </c>
      <c r="O184" s="45">
        <f t="shared" si="7"/>
        <v>20.720000000000002</v>
      </c>
      <c r="P184" s="45">
        <f t="shared" si="8"/>
        <v>41.440000000000005</v>
      </c>
    </row>
    <row r="185" spans="1:16">
      <c r="A185" s="35">
        <v>70106</v>
      </c>
      <c r="B185" s="43">
        <v>1</v>
      </c>
      <c r="C185" s="36" t="s">
        <v>698</v>
      </c>
      <c r="D185" s="36" t="s">
        <v>2476</v>
      </c>
      <c r="E185" s="36" t="s">
        <v>697</v>
      </c>
      <c r="F185" s="36" t="s">
        <v>3883</v>
      </c>
      <c r="G185" s="35">
        <v>200</v>
      </c>
      <c r="H185" s="35">
        <v>290</v>
      </c>
      <c r="I185" s="37">
        <v>200</v>
      </c>
      <c r="J185" s="38">
        <v>19</v>
      </c>
      <c r="K185" s="36" t="s">
        <v>2478</v>
      </c>
      <c r="L185" s="38">
        <v>5.8</v>
      </c>
      <c r="M185" s="39">
        <v>260</v>
      </c>
      <c r="N185" s="40">
        <f t="shared" si="6"/>
        <v>260</v>
      </c>
      <c r="O185" s="45">
        <f t="shared" si="7"/>
        <v>18.200000000000003</v>
      </c>
      <c r="P185" s="45">
        <f t="shared" si="8"/>
        <v>18.200000000000003</v>
      </c>
    </row>
    <row r="186" spans="1:16">
      <c r="A186" s="35">
        <v>70109</v>
      </c>
      <c r="B186" s="43">
        <v>4</v>
      </c>
      <c r="C186" s="36" t="s">
        <v>696</v>
      </c>
      <c r="D186" s="36" t="s">
        <v>2476</v>
      </c>
      <c r="E186" s="36" t="s">
        <v>695</v>
      </c>
      <c r="F186" s="36" t="s">
        <v>2478</v>
      </c>
      <c r="G186" s="35">
        <v>200</v>
      </c>
      <c r="H186" s="35">
        <v>290</v>
      </c>
      <c r="I186" s="37">
        <v>200</v>
      </c>
      <c r="J186" s="38">
        <v>19</v>
      </c>
      <c r="K186" s="36" t="s">
        <v>2478</v>
      </c>
      <c r="L186" s="38">
        <v>5.8</v>
      </c>
      <c r="M186" s="39">
        <v>260</v>
      </c>
      <c r="N186" s="40">
        <f t="shared" si="6"/>
        <v>1040</v>
      </c>
      <c r="O186" s="45">
        <f t="shared" si="7"/>
        <v>18.200000000000003</v>
      </c>
      <c r="P186" s="45">
        <f t="shared" si="8"/>
        <v>72.800000000000011</v>
      </c>
    </row>
    <row r="187" spans="1:16">
      <c r="A187" s="35">
        <v>70396</v>
      </c>
      <c r="B187" s="43">
        <v>2</v>
      </c>
      <c r="C187" s="36" t="s">
        <v>694</v>
      </c>
      <c r="D187" s="36" t="s">
        <v>2476</v>
      </c>
      <c r="E187" s="36" t="s">
        <v>693</v>
      </c>
      <c r="F187" s="36" t="s">
        <v>3883</v>
      </c>
      <c r="G187" s="35">
        <v>200</v>
      </c>
      <c r="H187" s="35">
        <v>290</v>
      </c>
      <c r="I187" s="37">
        <v>200</v>
      </c>
      <c r="J187" s="38">
        <v>23.4</v>
      </c>
      <c r="K187" s="36" t="s">
        <v>3885</v>
      </c>
      <c r="L187" s="38">
        <v>5.8</v>
      </c>
      <c r="M187" s="39">
        <v>399</v>
      </c>
      <c r="N187" s="40">
        <f t="shared" si="6"/>
        <v>798</v>
      </c>
      <c r="O187" s="45">
        <f t="shared" si="7"/>
        <v>27.930000000000003</v>
      </c>
      <c r="P187" s="45">
        <f t="shared" si="8"/>
        <v>55.860000000000007</v>
      </c>
    </row>
    <row r="188" spans="1:16">
      <c r="A188" s="35">
        <v>70501</v>
      </c>
      <c r="B188" s="43">
        <v>1</v>
      </c>
      <c r="C188" s="36" t="s">
        <v>692</v>
      </c>
      <c r="D188" s="36" t="s">
        <v>2476</v>
      </c>
      <c r="E188" s="36" t="s">
        <v>691</v>
      </c>
      <c r="F188" s="36" t="s">
        <v>2478</v>
      </c>
      <c r="G188" s="35">
        <v>200</v>
      </c>
      <c r="H188" s="35">
        <v>290</v>
      </c>
      <c r="I188" s="37">
        <v>200</v>
      </c>
      <c r="J188" s="38">
        <v>12.8</v>
      </c>
      <c r="K188" s="36" t="s">
        <v>3986</v>
      </c>
      <c r="L188" s="38">
        <v>5.8</v>
      </c>
      <c r="M188" s="39">
        <v>165</v>
      </c>
      <c r="N188" s="40">
        <f t="shared" si="6"/>
        <v>165</v>
      </c>
      <c r="O188" s="45">
        <f t="shared" si="7"/>
        <v>11.55</v>
      </c>
      <c r="P188" s="45">
        <f t="shared" si="8"/>
        <v>11.55</v>
      </c>
    </row>
    <row r="189" spans="1:16">
      <c r="A189" s="35">
        <v>70540</v>
      </c>
      <c r="B189" s="43">
        <v>2</v>
      </c>
      <c r="C189" s="36" t="s">
        <v>690</v>
      </c>
      <c r="D189" s="36" t="s">
        <v>2476</v>
      </c>
      <c r="E189" s="36" t="s">
        <v>689</v>
      </c>
      <c r="F189" s="36" t="s">
        <v>2478</v>
      </c>
      <c r="G189" s="35">
        <v>200</v>
      </c>
      <c r="H189" s="35">
        <v>290</v>
      </c>
      <c r="I189" s="37">
        <v>200</v>
      </c>
      <c r="J189" s="38">
        <v>12.8</v>
      </c>
      <c r="K189" s="36" t="s">
        <v>3986</v>
      </c>
      <c r="L189" s="38">
        <v>5.8</v>
      </c>
      <c r="M189" s="39">
        <v>165</v>
      </c>
      <c r="N189" s="40">
        <f t="shared" si="6"/>
        <v>330</v>
      </c>
      <c r="O189" s="45">
        <f t="shared" si="7"/>
        <v>11.55</v>
      </c>
      <c r="P189" s="45">
        <f t="shared" si="8"/>
        <v>23.1</v>
      </c>
    </row>
    <row r="190" spans="1:16">
      <c r="A190" s="35">
        <v>70544</v>
      </c>
      <c r="B190" s="43">
        <v>2</v>
      </c>
      <c r="C190" s="36" t="s">
        <v>688</v>
      </c>
      <c r="D190" s="36" t="s">
        <v>2476</v>
      </c>
      <c r="E190" s="36" t="s">
        <v>687</v>
      </c>
      <c r="F190" s="36" t="s">
        <v>2478</v>
      </c>
      <c r="G190" s="35">
        <v>200</v>
      </c>
      <c r="H190" s="35">
        <v>290</v>
      </c>
      <c r="I190" s="37">
        <v>200</v>
      </c>
      <c r="J190" s="38">
        <v>12.8</v>
      </c>
      <c r="K190" s="36" t="s">
        <v>3986</v>
      </c>
      <c r="L190" s="38">
        <v>5.8</v>
      </c>
      <c r="M190" s="39">
        <v>165</v>
      </c>
      <c r="N190" s="40">
        <f t="shared" si="6"/>
        <v>330</v>
      </c>
      <c r="O190" s="45">
        <f t="shared" si="7"/>
        <v>11.55</v>
      </c>
      <c r="P190" s="45">
        <f t="shared" si="8"/>
        <v>23.1</v>
      </c>
    </row>
    <row r="191" spans="1:16">
      <c r="A191" s="35">
        <v>70547</v>
      </c>
      <c r="B191" s="43">
        <v>2</v>
      </c>
      <c r="C191" s="36" t="s">
        <v>686</v>
      </c>
      <c r="D191" s="36" t="s">
        <v>2476</v>
      </c>
      <c r="E191" s="36" t="s">
        <v>685</v>
      </c>
      <c r="F191" s="36" t="s">
        <v>2478</v>
      </c>
      <c r="G191" s="35">
        <v>200</v>
      </c>
      <c r="H191" s="35">
        <v>290</v>
      </c>
      <c r="I191" s="37">
        <v>200</v>
      </c>
      <c r="J191" s="38">
        <v>12.8</v>
      </c>
      <c r="K191" s="36" t="s">
        <v>3986</v>
      </c>
      <c r="L191" s="38">
        <v>5.8</v>
      </c>
      <c r="M191" s="39">
        <v>165</v>
      </c>
      <c r="N191" s="40">
        <f t="shared" si="6"/>
        <v>330</v>
      </c>
      <c r="O191" s="45">
        <f t="shared" si="7"/>
        <v>11.55</v>
      </c>
      <c r="P191" s="45">
        <f t="shared" si="8"/>
        <v>23.1</v>
      </c>
    </row>
    <row r="192" spans="1:16">
      <c r="A192" s="35">
        <v>70550</v>
      </c>
      <c r="B192" s="43">
        <v>4</v>
      </c>
      <c r="C192" s="36" t="s">
        <v>684</v>
      </c>
      <c r="D192" s="36" t="s">
        <v>2476</v>
      </c>
      <c r="E192" s="36" t="s">
        <v>683</v>
      </c>
      <c r="F192" s="36" t="s">
        <v>2478</v>
      </c>
      <c r="G192" s="35">
        <v>200</v>
      </c>
      <c r="H192" s="35">
        <v>290</v>
      </c>
      <c r="I192" s="37">
        <v>200</v>
      </c>
      <c r="J192" s="38">
        <v>12.8</v>
      </c>
      <c r="K192" s="36" t="s">
        <v>3986</v>
      </c>
      <c r="L192" s="38">
        <v>5.8</v>
      </c>
      <c r="M192" s="39">
        <v>165</v>
      </c>
      <c r="N192" s="40">
        <f t="shared" si="6"/>
        <v>660</v>
      </c>
      <c r="O192" s="45">
        <f t="shared" si="7"/>
        <v>11.55</v>
      </c>
      <c r="P192" s="45">
        <f t="shared" si="8"/>
        <v>46.2</v>
      </c>
    </row>
    <row r="193" spans="1:16">
      <c r="A193" s="35">
        <v>70555</v>
      </c>
      <c r="B193" s="43">
        <v>2</v>
      </c>
      <c r="C193" s="36" t="s">
        <v>682</v>
      </c>
      <c r="D193" s="36" t="s">
        <v>2476</v>
      </c>
      <c r="E193" s="36" t="s">
        <v>681</v>
      </c>
      <c r="F193" s="36" t="s">
        <v>2478</v>
      </c>
      <c r="G193" s="35">
        <v>200</v>
      </c>
      <c r="H193" s="35">
        <v>290</v>
      </c>
      <c r="I193" s="37">
        <v>200</v>
      </c>
      <c r="J193" s="38">
        <v>12.8</v>
      </c>
      <c r="K193" s="36" t="s">
        <v>3986</v>
      </c>
      <c r="L193" s="38">
        <v>5.8</v>
      </c>
      <c r="M193" s="39">
        <v>165</v>
      </c>
      <c r="N193" s="40">
        <f t="shared" si="6"/>
        <v>330</v>
      </c>
      <c r="O193" s="45">
        <f t="shared" si="7"/>
        <v>11.55</v>
      </c>
      <c r="P193" s="45">
        <f t="shared" si="8"/>
        <v>23.1</v>
      </c>
    </row>
    <row r="194" spans="1:16">
      <c r="A194" s="35">
        <v>70560</v>
      </c>
      <c r="B194" s="43">
        <v>2</v>
      </c>
      <c r="C194" s="36" t="s">
        <v>680</v>
      </c>
      <c r="D194" s="36" t="s">
        <v>2476</v>
      </c>
      <c r="E194" s="36" t="s">
        <v>679</v>
      </c>
      <c r="F194" s="36" t="s">
        <v>2478</v>
      </c>
      <c r="G194" s="35">
        <v>200</v>
      </c>
      <c r="H194" s="35">
        <v>290</v>
      </c>
      <c r="I194" s="37">
        <v>200</v>
      </c>
      <c r="J194" s="38">
        <v>12.8</v>
      </c>
      <c r="K194" s="36" t="s">
        <v>3986</v>
      </c>
      <c r="L194" s="38">
        <v>5.8</v>
      </c>
      <c r="M194" s="39">
        <v>165</v>
      </c>
      <c r="N194" s="40">
        <f t="shared" si="6"/>
        <v>330</v>
      </c>
      <c r="O194" s="45">
        <f t="shared" si="7"/>
        <v>11.55</v>
      </c>
      <c r="P194" s="45">
        <f t="shared" si="8"/>
        <v>23.1</v>
      </c>
    </row>
    <row r="195" spans="1:16">
      <c r="A195" s="35">
        <v>70563</v>
      </c>
      <c r="B195" s="43">
        <v>5</v>
      </c>
      <c r="C195" s="36" t="s">
        <v>678</v>
      </c>
      <c r="D195" s="36" t="s">
        <v>2476</v>
      </c>
      <c r="E195" s="36" t="s">
        <v>677</v>
      </c>
      <c r="F195" s="36" t="s">
        <v>2478</v>
      </c>
      <c r="G195" s="35">
        <v>200</v>
      </c>
      <c r="H195" s="35">
        <v>290</v>
      </c>
      <c r="I195" s="37">
        <v>200</v>
      </c>
      <c r="J195" s="38">
        <v>12.8</v>
      </c>
      <c r="K195" s="36" t="s">
        <v>3986</v>
      </c>
      <c r="L195" s="38">
        <v>5.8</v>
      </c>
      <c r="M195" s="39">
        <v>165</v>
      </c>
      <c r="N195" s="40">
        <f t="shared" ref="N195:N258" si="9">M195*B195</f>
        <v>825</v>
      </c>
      <c r="O195" s="45">
        <f t="shared" si="7"/>
        <v>11.55</v>
      </c>
      <c r="P195" s="45">
        <f t="shared" si="8"/>
        <v>57.75</v>
      </c>
    </row>
    <row r="196" spans="1:16">
      <c r="A196" s="35">
        <v>70566</v>
      </c>
      <c r="B196" s="43">
        <v>4</v>
      </c>
      <c r="C196" s="36" t="s">
        <v>676</v>
      </c>
      <c r="D196" s="36" t="s">
        <v>2476</v>
      </c>
      <c r="E196" s="36" t="s">
        <v>675</v>
      </c>
      <c r="F196" s="36" t="s">
        <v>2478</v>
      </c>
      <c r="G196" s="35">
        <v>200</v>
      </c>
      <c r="H196" s="35">
        <v>290</v>
      </c>
      <c r="I196" s="37">
        <v>200</v>
      </c>
      <c r="J196" s="38">
        <v>12.8</v>
      </c>
      <c r="K196" s="36" t="s">
        <v>3986</v>
      </c>
      <c r="L196" s="38">
        <v>5.8</v>
      </c>
      <c r="M196" s="39">
        <v>165</v>
      </c>
      <c r="N196" s="40">
        <f t="shared" si="9"/>
        <v>660</v>
      </c>
      <c r="O196" s="45">
        <f t="shared" ref="O196:O259" si="10">M196*0.07</f>
        <v>11.55</v>
      </c>
      <c r="P196" s="45">
        <f t="shared" ref="P196:P259" si="11">B196*O196</f>
        <v>46.2</v>
      </c>
    </row>
    <row r="197" spans="1:16">
      <c r="A197" s="35">
        <v>70856</v>
      </c>
      <c r="B197" s="43">
        <v>2</v>
      </c>
      <c r="C197" s="36" t="s">
        <v>674</v>
      </c>
      <c r="D197" s="36" t="s">
        <v>2476</v>
      </c>
      <c r="E197" s="36" t="s">
        <v>673</v>
      </c>
      <c r="F197" s="36" t="s">
        <v>3883</v>
      </c>
      <c r="G197" s="35">
        <v>200</v>
      </c>
      <c r="H197" s="35">
        <v>290</v>
      </c>
      <c r="I197" s="37">
        <v>200</v>
      </c>
      <c r="J197" s="38">
        <v>14</v>
      </c>
      <c r="K197" s="36" t="s">
        <v>3885</v>
      </c>
      <c r="L197" s="38">
        <v>5.8</v>
      </c>
      <c r="M197" s="39">
        <v>268</v>
      </c>
      <c r="N197" s="40">
        <f t="shared" si="9"/>
        <v>536</v>
      </c>
      <c r="O197" s="45">
        <f t="shared" si="10"/>
        <v>18.760000000000002</v>
      </c>
      <c r="P197" s="45">
        <f t="shared" si="11"/>
        <v>37.520000000000003</v>
      </c>
    </row>
    <row r="198" spans="1:16">
      <c r="A198" s="35">
        <v>70859</v>
      </c>
      <c r="B198" s="43">
        <v>5</v>
      </c>
      <c r="C198" s="36" t="s">
        <v>672</v>
      </c>
      <c r="D198" s="36" t="s">
        <v>2476</v>
      </c>
      <c r="E198" s="36" t="s">
        <v>671</v>
      </c>
      <c r="F198" s="36" t="s">
        <v>3883</v>
      </c>
      <c r="G198" s="35">
        <v>200</v>
      </c>
      <c r="H198" s="35">
        <v>290</v>
      </c>
      <c r="I198" s="37">
        <v>200</v>
      </c>
      <c r="J198" s="38">
        <v>14</v>
      </c>
      <c r="K198" s="36" t="s">
        <v>3885</v>
      </c>
      <c r="L198" s="38">
        <v>5.8</v>
      </c>
      <c r="M198" s="39">
        <v>268</v>
      </c>
      <c r="N198" s="40">
        <f t="shared" si="9"/>
        <v>1340</v>
      </c>
      <c r="O198" s="45">
        <f t="shared" si="10"/>
        <v>18.760000000000002</v>
      </c>
      <c r="P198" s="45">
        <f t="shared" si="11"/>
        <v>93.800000000000011</v>
      </c>
    </row>
    <row r="199" spans="1:16">
      <c r="A199" s="35">
        <v>71769</v>
      </c>
      <c r="B199" s="43">
        <v>2</v>
      </c>
      <c r="C199" s="36" t="s">
        <v>670</v>
      </c>
      <c r="D199" s="36" t="s">
        <v>2476</v>
      </c>
      <c r="E199" s="36" t="s">
        <v>669</v>
      </c>
      <c r="F199" s="36" t="s">
        <v>2606</v>
      </c>
      <c r="G199" s="35">
        <v>200</v>
      </c>
      <c r="H199" s="35">
        <v>290</v>
      </c>
      <c r="I199" s="37">
        <v>200</v>
      </c>
      <c r="J199" s="38">
        <v>21.1</v>
      </c>
      <c r="K199" s="36" t="s">
        <v>3847</v>
      </c>
      <c r="L199" s="38">
        <v>5.8</v>
      </c>
      <c r="M199" s="39">
        <v>359</v>
      </c>
      <c r="N199" s="40">
        <f t="shared" si="9"/>
        <v>718</v>
      </c>
      <c r="O199" s="45">
        <f t="shared" si="10"/>
        <v>25.130000000000003</v>
      </c>
      <c r="P199" s="45">
        <f t="shared" si="11"/>
        <v>50.260000000000005</v>
      </c>
    </row>
    <row r="200" spans="1:16">
      <c r="A200" s="35">
        <v>71773</v>
      </c>
      <c r="B200" s="43">
        <v>1</v>
      </c>
      <c r="C200" s="36" t="s">
        <v>668</v>
      </c>
      <c r="D200" s="36" t="s">
        <v>2476</v>
      </c>
      <c r="E200" s="36" t="s">
        <v>667</v>
      </c>
      <c r="F200" s="36" t="s">
        <v>2606</v>
      </c>
      <c r="G200" s="35">
        <v>200</v>
      </c>
      <c r="H200" s="35">
        <v>290</v>
      </c>
      <c r="I200" s="37">
        <v>200</v>
      </c>
      <c r="J200" s="38">
        <v>21.1</v>
      </c>
      <c r="K200" s="36" t="s">
        <v>3847</v>
      </c>
      <c r="L200" s="38">
        <v>5.8</v>
      </c>
      <c r="M200" s="39">
        <v>359</v>
      </c>
      <c r="N200" s="40">
        <f t="shared" si="9"/>
        <v>359</v>
      </c>
      <c r="O200" s="45">
        <f t="shared" si="10"/>
        <v>25.130000000000003</v>
      </c>
      <c r="P200" s="45">
        <f t="shared" si="11"/>
        <v>25.130000000000003</v>
      </c>
    </row>
    <row r="201" spans="1:16">
      <c r="A201" s="35">
        <v>71781</v>
      </c>
      <c r="B201" s="43">
        <v>1</v>
      </c>
      <c r="C201" s="36" t="s">
        <v>666</v>
      </c>
      <c r="D201" s="36" t="s">
        <v>2476</v>
      </c>
      <c r="E201" s="36" t="s">
        <v>665</v>
      </c>
      <c r="F201" s="36" t="s">
        <v>2478</v>
      </c>
      <c r="G201" s="35">
        <v>200</v>
      </c>
      <c r="H201" s="35">
        <v>290</v>
      </c>
      <c r="I201" s="37">
        <v>200</v>
      </c>
      <c r="J201" s="38">
        <v>21.1</v>
      </c>
      <c r="K201" s="36" t="s">
        <v>3847</v>
      </c>
      <c r="L201" s="38">
        <v>5.8</v>
      </c>
      <c r="M201" s="39">
        <v>359</v>
      </c>
      <c r="N201" s="40">
        <f t="shared" si="9"/>
        <v>359</v>
      </c>
      <c r="O201" s="45">
        <f t="shared" si="10"/>
        <v>25.130000000000003</v>
      </c>
      <c r="P201" s="45">
        <f t="shared" si="11"/>
        <v>25.130000000000003</v>
      </c>
    </row>
    <row r="202" spans="1:16">
      <c r="A202" s="35">
        <v>71799</v>
      </c>
      <c r="B202" s="43">
        <v>2</v>
      </c>
      <c r="C202" s="36" t="s">
        <v>664</v>
      </c>
      <c r="D202" s="36" t="s">
        <v>2476</v>
      </c>
      <c r="E202" s="36" t="s">
        <v>663</v>
      </c>
      <c r="F202" s="36" t="s">
        <v>2478</v>
      </c>
      <c r="G202" s="35">
        <v>200</v>
      </c>
      <c r="H202" s="35">
        <v>290</v>
      </c>
      <c r="I202" s="37">
        <v>200</v>
      </c>
      <c r="J202" s="38">
        <v>12.8</v>
      </c>
      <c r="K202" s="36" t="s">
        <v>3986</v>
      </c>
      <c r="L202" s="38">
        <v>5.8</v>
      </c>
      <c r="M202" s="39">
        <v>165</v>
      </c>
      <c r="N202" s="40">
        <f t="shared" si="9"/>
        <v>330</v>
      </c>
      <c r="O202" s="45">
        <f t="shared" si="10"/>
        <v>11.55</v>
      </c>
      <c r="P202" s="45">
        <f t="shared" si="11"/>
        <v>23.1</v>
      </c>
    </row>
    <row r="203" spans="1:16">
      <c r="A203" s="35">
        <v>71809</v>
      </c>
      <c r="B203" s="43">
        <v>2</v>
      </c>
      <c r="C203" s="36" t="s">
        <v>662</v>
      </c>
      <c r="D203" s="36" t="s">
        <v>2476</v>
      </c>
      <c r="E203" s="36" t="s">
        <v>661</v>
      </c>
      <c r="F203" s="36" t="s">
        <v>3883</v>
      </c>
      <c r="G203" s="35">
        <v>200</v>
      </c>
      <c r="H203" s="35">
        <v>290</v>
      </c>
      <c r="I203" s="37">
        <v>200</v>
      </c>
      <c r="J203" s="38">
        <v>19.399999999999999</v>
      </c>
      <c r="K203" s="36" t="s">
        <v>3885</v>
      </c>
      <c r="L203" s="38">
        <v>5.8</v>
      </c>
      <c r="M203" s="39">
        <v>291</v>
      </c>
      <c r="N203" s="40">
        <f t="shared" si="9"/>
        <v>582</v>
      </c>
      <c r="O203" s="45">
        <f t="shared" si="10"/>
        <v>20.37</v>
      </c>
      <c r="P203" s="45">
        <f t="shared" si="11"/>
        <v>40.74</v>
      </c>
    </row>
    <row r="204" spans="1:16">
      <c r="A204" s="35">
        <v>72045</v>
      </c>
      <c r="B204" s="43">
        <v>1</v>
      </c>
      <c r="C204" s="36" t="s">
        <v>660</v>
      </c>
      <c r="D204" s="36" t="s">
        <v>2476</v>
      </c>
      <c r="E204" s="36" t="s">
        <v>659</v>
      </c>
      <c r="F204" s="36" t="s">
        <v>2478</v>
      </c>
      <c r="G204" s="35">
        <v>200</v>
      </c>
      <c r="H204" s="35">
        <v>290</v>
      </c>
      <c r="I204" s="37">
        <v>200</v>
      </c>
      <c r="J204" s="38">
        <v>17.600000000000001</v>
      </c>
      <c r="K204" s="36" t="s">
        <v>2478</v>
      </c>
      <c r="L204" s="38">
        <v>5.8</v>
      </c>
      <c r="M204" s="39">
        <v>300</v>
      </c>
      <c r="N204" s="40">
        <f t="shared" si="9"/>
        <v>300</v>
      </c>
      <c r="O204" s="45">
        <f t="shared" si="10"/>
        <v>21.000000000000004</v>
      </c>
      <c r="P204" s="45">
        <f t="shared" si="11"/>
        <v>21.000000000000004</v>
      </c>
    </row>
    <row r="205" spans="1:16">
      <c r="A205" s="35">
        <v>72053</v>
      </c>
      <c r="B205" s="43">
        <v>1</v>
      </c>
      <c r="C205" s="36" t="s">
        <v>658</v>
      </c>
      <c r="D205" s="36" t="s">
        <v>2476</v>
      </c>
      <c r="E205" s="36" t="s">
        <v>657</v>
      </c>
      <c r="F205" s="36" t="s">
        <v>2478</v>
      </c>
      <c r="G205" s="35">
        <v>200</v>
      </c>
      <c r="H205" s="35">
        <v>290</v>
      </c>
      <c r="I205" s="37">
        <v>200</v>
      </c>
      <c r="J205" s="38">
        <v>17.600000000000001</v>
      </c>
      <c r="K205" s="36" t="s">
        <v>2478</v>
      </c>
      <c r="L205" s="38">
        <v>5.8</v>
      </c>
      <c r="M205" s="39">
        <v>300</v>
      </c>
      <c r="N205" s="40">
        <f t="shared" si="9"/>
        <v>300</v>
      </c>
      <c r="O205" s="45">
        <f t="shared" si="10"/>
        <v>21.000000000000004</v>
      </c>
      <c r="P205" s="45">
        <f t="shared" si="11"/>
        <v>21.000000000000004</v>
      </c>
    </row>
    <row r="206" spans="1:16">
      <c r="A206" s="35">
        <v>72073</v>
      </c>
      <c r="B206" s="43">
        <v>3</v>
      </c>
      <c r="C206" s="36" t="s">
        <v>656</v>
      </c>
      <c r="D206" s="36" t="s">
        <v>2476</v>
      </c>
      <c r="E206" s="36" t="s">
        <v>655</v>
      </c>
      <c r="F206" s="36" t="s">
        <v>3883</v>
      </c>
      <c r="G206" s="35">
        <v>200</v>
      </c>
      <c r="H206" s="35">
        <v>290</v>
      </c>
      <c r="I206" s="37">
        <v>200</v>
      </c>
      <c r="J206" s="38">
        <v>13</v>
      </c>
      <c r="K206" s="36" t="s">
        <v>3885</v>
      </c>
      <c r="L206" s="38">
        <v>5.8</v>
      </c>
      <c r="M206" s="39">
        <v>210.02</v>
      </c>
      <c r="N206" s="40">
        <f t="shared" si="9"/>
        <v>630.06000000000006</v>
      </c>
      <c r="O206" s="45">
        <f t="shared" si="10"/>
        <v>14.701400000000001</v>
      </c>
      <c r="P206" s="45">
        <f t="shared" si="11"/>
        <v>44.104200000000006</v>
      </c>
    </row>
    <row r="207" spans="1:16">
      <c r="A207" s="35">
        <v>72179</v>
      </c>
      <c r="B207" s="43">
        <v>1</v>
      </c>
      <c r="C207" s="36" t="s">
        <v>654</v>
      </c>
      <c r="D207" s="36" t="s">
        <v>2476</v>
      </c>
      <c r="E207" s="36" t="s">
        <v>653</v>
      </c>
      <c r="F207" s="36" t="s">
        <v>3883</v>
      </c>
      <c r="G207" s="35">
        <v>200</v>
      </c>
      <c r="H207" s="35">
        <v>290</v>
      </c>
      <c r="I207" s="37">
        <v>200</v>
      </c>
      <c r="J207" s="38">
        <v>18.899999999999999</v>
      </c>
      <c r="K207" s="36" t="s">
        <v>3986</v>
      </c>
      <c r="L207" s="38">
        <v>5.8</v>
      </c>
      <c r="M207" s="39">
        <v>365</v>
      </c>
      <c r="N207" s="40">
        <f t="shared" si="9"/>
        <v>365</v>
      </c>
      <c r="O207" s="45">
        <f t="shared" si="10"/>
        <v>25.55</v>
      </c>
      <c r="P207" s="45">
        <f t="shared" si="11"/>
        <v>25.55</v>
      </c>
    </row>
    <row r="208" spans="1:16">
      <c r="A208" s="35">
        <v>72181</v>
      </c>
      <c r="B208" s="43">
        <v>1</v>
      </c>
      <c r="C208" s="36" t="s">
        <v>652</v>
      </c>
      <c r="D208" s="36" t="s">
        <v>2476</v>
      </c>
      <c r="E208" s="36" t="s">
        <v>651</v>
      </c>
      <c r="F208" s="36" t="s">
        <v>2478</v>
      </c>
      <c r="G208" s="35">
        <v>200</v>
      </c>
      <c r="H208" s="35">
        <v>290</v>
      </c>
      <c r="I208" s="37">
        <v>200</v>
      </c>
      <c r="J208" s="38">
        <v>20.8</v>
      </c>
      <c r="K208" s="36" t="s">
        <v>3986</v>
      </c>
      <c r="L208" s="38">
        <v>5.8</v>
      </c>
      <c r="M208" s="39">
        <v>443</v>
      </c>
      <c r="N208" s="40">
        <f t="shared" si="9"/>
        <v>443</v>
      </c>
      <c r="O208" s="45">
        <f t="shared" si="10"/>
        <v>31.01</v>
      </c>
      <c r="P208" s="45">
        <f t="shared" si="11"/>
        <v>31.01</v>
      </c>
    </row>
    <row r="209" spans="1:16">
      <c r="A209" s="35">
        <v>72193</v>
      </c>
      <c r="B209" s="43">
        <v>3</v>
      </c>
      <c r="C209" s="36" t="s">
        <v>650</v>
      </c>
      <c r="D209" s="36" t="s">
        <v>2476</v>
      </c>
      <c r="E209" s="36" t="s">
        <v>649</v>
      </c>
      <c r="F209" s="36" t="s">
        <v>2478</v>
      </c>
      <c r="G209" s="35">
        <v>200</v>
      </c>
      <c r="H209" s="35">
        <v>290</v>
      </c>
      <c r="I209" s="37">
        <v>200</v>
      </c>
      <c r="J209" s="38">
        <v>20.8</v>
      </c>
      <c r="K209" s="36" t="s">
        <v>3986</v>
      </c>
      <c r="L209" s="38">
        <v>5.8</v>
      </c>
      <c r="M209" s="39">
        <v>443</v>
      </c>
      <c r="N209" s="40">
        <f t="shared" si="9"/>
        <v>1329</v>
      </c>
      <c r="O209" s="45">
        <f t="shared" si="10"/>
        <v>31.01</v>
      </c>
      <c r="P209" s="45">
        <f t="shared" si="11"/>
        <v>93.03</v>
      </c>
    </row>
    <row r="210" spans="1:16">
      <c r="A210" s="35">
        <v>72671</v>
      </c>
      <c r="B210" s="43">
        <v>1</v>
      </c>
      <c r="C210" s="36" t="s">
        <v>648</v>
      </c>
      <c r="D210" s="36" t="s">
        <v>2476</v>
      </c>
      <c r="E210" s="36" t="s">
        <v>647</v>
      </c>
      <c r="F210" s="36" t="s">
        <v>2478</v>
      </c>
      <c r="G210" s="35">
        <v>200</v>
      </c>
      <c r="H210" s="35">
        <v>290</v>
      </c>
      <c r="I210" s="37">
        <v>200</v>
      </c>
      <c r="J210" s="38">
        <v>21.1</v>
      </c>
      <c r="K210" s="36" t="s">
        <v>3847</v>
      </c>
      <c r="L210" s="38">
        <v>5.8</v>
      </c>
      <c r="M210" s="39">
        <v>359</v>
      </c>
      <c r="N210" s="40">
        <f t="shared" si="9"/>
        <v>359</v>
      </c>
      <c r="O210" s="45">
        <f t="shared" si="10"/>
        <v>25.130000000000003</v>
      </c>
      <c r="P210" s="45">
        <f t="shared" si="11"/>
        <v>25.130000000000003</v>
      </c>
    </row>
    <row r="211" spans="1:16">
      <c r="A211" s="35">
        <v>73402</v>
      </c>
      <c r="B211" s="43">
        <v>1</v>
      </c>
      <c r="C211" s="36" t="s">
        <v>646</v>
      </c>
      <c r="D211" s="36" t="s">
        <v>2476</v>
      </c>
      <c r="E211" s="36" t="s">
        <v>645</v>
      </c>
      <c r="F211" s="36" t="s">
        <v>2478</v>
      </c>
      <c r="G211" s="35">
        <v>200</v>
      </c>
      <c r="H211" s="35">
        <v>290</v>
      </c>
      <c r="I211" s="37">
        <v>200</v>
      </c>
      <c r="J211" s="38">
        <v>23.4</v>
      </c>
      <c r="K211" s="36" t="s">
        <v>3986</v>
      </c>
      <c r="L211" s="38">
        <v>5.8</v>
      </c>
      <c r="M211" s="39">
        <v>351</v>
      </c>
      <c r="N211" s="40">
        <f t="shared" si="9"/>
        <v>351</v>
      </c>
      <c r="O211" s="45">
        <f t="shared" si="10"/>
        <v>24.570000000000004</v>
      </c>
      <c r="P211" s="45">
        <f t="shared" si="11"/>
        <v>24.570000000000004</v>
      </c>
    </row>
    <row r="212" spans="1:16">
      <c r="A212" s="35">
        <v>73403</v>
      </c>
      <c r="B212" s="43">
        <v>1</v>
      </c>
      <c r="C212" s="36" t="s">
        <v>644</v>
      </c>
      <c r="D212" s="36" t="s">
        <v>2476</v>
      </c>
      <c r="E212" s="36" t="s">
        <v>643</v>
      </c>
      <c r="F212" s="36" t="s">
        <v>2478</v>
      </c>
      <c r="G212" s="35">
        <v>200</v>
      </c>
      <c r="H212" s="35">
        <v>290</v>
      </c>
      <c r="I212" s="37">
        <v>200</v>
      </c>
      <c r="J212" s="38">
        <v>23.4</v>
      </c>
      <c r="K212" s="36" t="s">
        <v>3986</v>
      </c>
      <c r="L212" s="38">
        <v>5.8</v>
      </c>
      <c r="M212" s="39">
        <v>351</v>
      </c>
      <c r="N212" s="40">
        <f t="shared" si="9"/>
        <v>351</v>
      </c>
      <c r="O212" s="45">
        <f t="shared" si="10"/>
        <v>24.570000000000004</v>
      </c>
      <c r="P212" s="45">
        <f t="shared" si="11"/>
        <v>24.570000000000004</v>
      </c>
    </row>
    <row r="213" spans="1:16">
      <c r="A213" s="35">
        <v>73473</v>
      </c>
      <c r="B213" s="43">
        <v>1</v>
      </c>
      <c r="C213" s="36" t="s">
        <v>642</v>
      </c>
      <c r="D213" s="36" t="s">
        <v>2476</v>
      </c>
      <c r="E213" s="36" t="s">
        <v>641</v>
      </c>
      <c r="F213" s="36" t="s">
        <v>3883</v>
      </c>
      <c r="G213" s="35">
        <v>200</v>
      </c>
      <c r="H213" s="35">
        <v>290</v>
      </c>
      <c r="I213" s="37">
        <v>200</v>
      </c>
      <c r="J213" s="38">
        <v>19.399999999999999</v>
      </c>
      <c r="K213" s="36" t="s">
        <v>3885</v>
      </c>
      <c r="L213" s="38">
        <v>5.8</v>
      </c>
      <c r="M213" s="39">
        <v>291</v>
      </c>
      <c r="N213" s="40">
        <f t="shared" si="9"/>
        <v>291</v>
      </c>
      <c r="O213" s="45">
        <f t="shared" si="10"/>
        <v>20.37</v>
      </c>
      <c r="P213" s="45">
        <f t="shared" si="11"/>
        <v>20.37</v>
      </c>
    </row>
    <row r="214" spans="1:16">
      <c r="A214" s="35">
        <v>73602</v>
      </c>
      <c r="B214" s="43">
        <v>1</v>
      </c>
      <c r="C214" s="36" t="s">
        <v>640</v>
      </c>
      <c r="D214" s="36" t="s">
        <v>2476</v>
      </c>
      <c r="E214" s="36" t="s">
        <v>639</v>
      </c>
      <c r="F214" s="36" t="s">
        <v>2478</v>
      </c>
      <c r="G214" s="35">
        <v>200</v>
      </c>
      <c r="H214" s="35">
        <v>290</v>
      </c>
      <c r="I214" s="37">
        <v>200</v>
      </c>
      <c r="J214" s="38">
        <v>23.4</v>
      </c>
      <c r="K214" s="36" t="s">
        <v>3986</v>
      </c>
      <c r="L214" s="38">
        <v>5.8</v>
      </c>
      <c r="M214" s="39">
        <v>351</v>
      </c>
      <c r="N214" s="40">
        <f t="shared" si="9"/>
        <v>351</v>
      </c>
      <c r="O214" s="45">
        <f t="shared" si="10"/>
        <v>24.570000000000004</v>
      </c>
      <c r="P214" s="45">
        <f t="shared" si="11"/>
        <v>24.570000000000004</v>
      </c>
    </row>
    <row r="215" spans="1:16">
      <c r="A215" s="35">
        <v>73608</v>
      </c>
      <c r="B215" s="43">
        <v>1</v>
      </c>
      <c r="C215" s="36" t="s">
        <v>638</v>
      </c>
      <c r="D215" s="36" t="s">
        <v>2476</v>
      </c>
      <c r="E215" s="36" t="s">
        <v>637</v>
      </c>
      <c r="F215" s="36" t="s">
        <v>2478</v>
      </c>
      <c r="G215" s="35">
        <v>200</v>
      </c>
      <c r="H215" s="35">
        <v>290</v>
      </c>
      <c r="I215" s="37">
        <v>200</v>
      </c>
      <c r="J215" s="38">
        <v>23.4</v>
      </c>
      <c r="K215" s="36" t="s">
        <v>3986</v>
      </c>
      <c r="L215" s="38">
        <v>5.8</v>
      </c>
      <c r="M215" s="39">
        <v>351</v>
      </c>
      <c r="N215" s="40">
        <f t="shared" si="9"/>
        <v>351</v>
      </c>
      <c r="O215" s="45">
        <f t="shared" si="10"/>
        <v>24.570000000000004</v>
      </c>
      <c r="P215" s="45">
        <f t="shared" si="11"/>
        <v>24.570000000000004</v>
      </c>
    </row>
    <row r="216" spans="1:16">
      <c r="A216" s="35">
        <v>73635</v>
      </c>
      <c r="B216" s="43">
        <v>1</v>
      </c>
      <c r="C216" s="36" t="s">
        <v>636</v>
      </c>
      <c r="D216" s="36" t="s">
        <v>2476</v>
      </c>
      <c r="E216" s="36" t="s">
        <v>635</v>
      </c>
      <c r="F216" s="36" t="s">
        <v>2478</v>
      </c>
      <c r="G216" s="35">
        <v>200</v>
      </c>
      <c r="H216" s="35">
        <v>290</v>
      </c>
      <c r="I216" s="37">
        <v>200</v>
      </c>
      <c r="J216" s="38">
        <v>14.8</v>
      </c>
      <c r="K216" s="36" t="s">
        <v>3986</v>
      </c>
      <c r="L216" s="38">
        <v>5.8</v>
      </c>
      <c r="M216" s="39">
        <v>296</v>
      </c>
      <c r="N216" s="40">
        <f t="shared" si="9"/>
        <v>296</v>
      </c>
      <c r="O216" s="45">
        <f t="shared" si="10"/>
        <v>20.720000000000002</v>
      </c>
      <c r="P216" s="45">
        <f t="shared" si="11"/>
        <v>20.720000000000002</v>
      </c>
    </row>
    <row r="217" spans="1:16">
      <c r="A217" s="35">
        <v>73674</v>
      </c>
      <c r="B217" s="43">
        <v>2</v>
      </c>
      <c r="C217" s="36" t="s">
        <v>634</v>
      </c>
      <c r="D217" s="36" t="s">
        <v>2476</v>
      </c>
      <c r="E217" s="36" t="s">
        <v>633</v>
      </c>
      <c r="F217" s="36" t="s">
        <v>2478</v>
      </c>
      <c r="G217" s="35">
        <v>200</v>
      </c>
      <c r="H217" s="35">
        <v>290</v>
      </c>
      <c r="I217" s="37">
        <v>200</v>
      </c>
      <c r="J217" s="38">
        <v>20.8</v>
      </c>
      <c r="K217" s="36" t="s">
        <v>3986</v>
      </c>
      <c r="L217" s="38">
        <v>5.8</v>
      </c>
      <c r="M217" s="39">
        <v>443</v>
      </c>
      <c r="N217" s="40">
        <f t="shared" si="9"/>
        <v>886</v>
      </c>
      <c r="O217" s="45">
        <f t="shared" si="10"/>
        <v>31.01</v>
      </c>
      <c r="P217" s="45">
        <f t="shared" si="11"/>
        <v>62.02</v>
      </c>
    </row>
    <row r="218" spans="1:16">
      <c r="A218" s="35">
        <v>73787</v>
      </c>
      <c r="B218" s="43">
        <v>1</v>
      </c>
      <c r="C218" s="36" t="s">
        <v>632</v>
      </c>
      <c r="D218" s="36" t="s">
        <v>2476</v>
      </c>
      <c r="E218" s="36" t="s">
        <v>631</v>
      </c>
      <c r="F218" s="36" t="s">
        <v>2478</v>
      </c>
      <c r="G218" s="35">
        <v>200</v>
      </c>
      <c r="H218" s="35">
        <v>290</v>
      </c>
      <c r="I218" s="37">
        <v>200</v>
      </c>
      <c r="J218" s="38">
        <v>23</v>
      </c>
      <c r="K218" s="36" t="s">
        <v>3986</v>
      </c>
      <c r="L218" s="38">
        <v>5.8</v>
      </c>
      <c r="M218" s="39">
        <v>336</v>
      </c>
      <c r="N218" s="40">
        <f t="shared" si="9"/>
        <v>336</v>
      </c>
      <c r="O218" s="45">
        <f t="shared" si="10"/>
        <v>23.520000000000003</v>
      </c>
      <c r="P218" s="45">
        <f t="shared" si="11"/>
        <v>23.520000000000003</v>
      </c>
    </row>
    <row r="219" spans="1:16">
      <c r="A219" s="35">
        <v>73789</v>
      </c>
      <c r="B219" s="43">
        <v>1</v>
      </c>
      <c r="C219" s="36" t="s">
        <v>630</v>
      </c>
      <c r="D219" s="36" t="s">
        <v>2476</v>
      </c>
      <c r="E219" s="36" t="s">
        <v>629</v>
      </c>
      <c r="F219" s="36" t="s">
        <v>2478</v>
      </c>
      <c r="G219" s="35">
        <v>200</v>
      </c>
      <c r="H219" s="35">
        <v>290</v>
      </c>
      <c r="I219" s="37">
        <v>200</v>
      </c>
      <c r="J219" s="38">
        <v>23</v>
      </c>
      <c r="K219" s="36" t="s">
        <v>3986</v>
      </c>
      <c r="L219" s="38">
        <v>5.8</v>
      </c>
      <c r="M219" s="39">
        <v>336</v>
      </c>
      <c r="N219" s="40">
        <f t="shared" si="9"/>
        <v>336</v>
      </c>
      <c r="O219" s="45">
        <f t="shared" si="10"/>
        <v>23.520000000000003</v>
      </c>
      <c r="P219" s="45">
        <f t="shared" si="11"/>
        <v>23.520000000000003</v>
      </c>
    </row>
    <row r="220" spans="1:16">
      <c r="A220" s="35">
        <v>73938</v>
      </c>
      <c r="B220" s="43">
        <v>11</v>
      </c>
      <c r="C220" s="36" t="s">
        <v>628</v>
      </c>
      <c r="D220" s="36" t="s">
        <v>2476</v>
      </c>
      <c r="E220" s="36" t="s">
        <v>627</v>
      </c>
      <c r="F220" s="36" t="s">
        <v>3883</v>
      </c>
      <c r="G220" s="35">
        <v>200</v>
      </c>
      <c r="H220" s="35">
        <v>290</v>
      </c>
      <c r="I220" s="37">
        <v>200</v>
      </c>
      <c r="J220" s="38">
        <v>12</v>
      </c>
      <c r="K220" s="36" t="s">
        <v>3885</v>
      </c>
      <c r="L220" s="38">
        <v>5.8</v>
      </c>
      <c r="M220" s="39">
        <v>210</v>
      </c>
      <c r="N220" s="40">
        <f t="shared" si="9"/>
        <v>2310</v>
      </c>
      <c r="O220" s="45">
        <f t="shared" si="10"/>
        <v>14.700000000000001</v>
      </c>
      <c r="P220" s="45">
        <f t="shared" si="11"/>
        <v>161.70000000000002</v>
      </c>
    </row>
    <row r="221" spans="1:16">
      <c r="A221" s="35">
        <v>73955</v>
      </c>
      <c r="B221" s="43">
        <v>4</v>
      </c>
      <c r="C221" s="36" t="s">
        <v>626</v>
      </c>
      <c r="D221" s="36" t="s">
        <v>2476</v>
      </c>
      <c r="E221" s="36" t="s">
        <v>625</v>
      </c>
      <c r="F221" s="36" t="s">
        <v>3883</v>
      </c>
      <c r="G221" s="35">
        <v>200</v>
      </c>
      <c r="H221" s="35">
        <v>290</v>
      </c>
      <c r="I221" s="37">
        <v>200</v>
      </c>
      <c r="J221" s="38">
        <v>12</v>
      </c>
      <c r="K221" s="36" t="s">
        <v>3885</v>
      </c>
      <c r="L221" s="38">
        <v>5.8</v>
      </c>
      <c r="M221" s="39">
        <v>210</v>
      </c>
      <c r="N221" s="40">
        <f t="shared" si="9"/>
        <v>840</v>
      </c>
      <c r="O221" s="45">
        <f t="shared" si="10"/>
        <v>14.700000000000001</v>
      </c>
      <c r="P221" s="45">
        <f t="shared" si="11"/>
        <v>58.800000000000004</v>
      </c>
    </row>
    <row r="222" spans="1:16">
      <c r="A222" s="35">
        <v>73967</v>
      </c>
      <c r="B222" s="43">
        <v>9</v>
      </c>
      <c r="C222" s="36" t="s">
        <v>624</v>
      </c>
      <c r="D222" s="36" t="s">
        <v>2476</v>
      </c>
      <c r="E222" s="36" t="s">
        <v>623</v>
      </c>
      <c r="F222" s="36" t="s">
        <v>3883</v>
      </c>
      <c r="G222" s="35">
        <v>200</v>
      </c>
      <c r="H222" s="35">
        <v>290</v>
      </c>
      <c r="I222" s="37">
        <v>200</v>
      </c>
      <c r="J222" s="38">
        <v>12</v>
      </c>
      <c r="K222" s="36" t="s">
        <v>3885</v>
      </c>
      <c r="L222" s="38">
        <v>5.8</v>
      </c>
      <c r="M222" s="39">
        <v>210</v>
      </c>
      <c r="N222" s="40">
        <f t="shared" si="9"/>
        <v>1890</v>
      </c>
      <c r="O222" s="45">
        <f t="shared" si="10"/>
        <v>14.700000000000001</v>
      </c>
      <c r="P222" s="45">
        <f t="shared" si="11"/>
        <v>132.30000000000001</v>
      </c>
    </row>
    <row r="223" spans="1:16">
      <c r="A223" s="35">
        <v>73971</v>
      </c>
      <c r="B223" s="43">
        <v>5</v>
      </c>
      <c r="C223" s="36" t="s">
        <v>622</v>
      </c>
      <c r="D223" s="36" t="s">
        <v>2476</v>
      </c>
      <c r="E223" s="36" t="s">
        <v>621</v>
      </c>
      <c r="F223" s="36" t="s">
        <v>3883</v>
      </c>
      <c r="G223" s="35">
        <v>200</v>
      </c>
      <c r="H223" s="35">
        <v>290</v>
      </c>
      <c r="I223" s="37">
        <v>200</v>
      </c>
      <c r="J223" s="38">
        <v>12</v>
      </c>
      <c r="K223" s="36" t="s">
        <v>3885</v>
      </c>
      <c r="L223" s="38">
        <v>5.8</v>
      </c>
      <c r="M223" s="39">
        <v>210</v>
      </c>
      <c r="N223" s="40">
        <f t="shared" si="9"/>
        <v>1050</v>
      </c>
      <c r="O223" s="45">
        <f t="shared" si="10"/>
        <v>14.700000000000001</v>
      </c>
      <c r="P223" s="45">
        <f t="shared" si="11"/>
        <v>73.5</v>
      </c>
    </row>
    <row r="224" spans="1:16">
      <c r="A224" s="35">
        <v>74086</v>
      </c>
      <c r="B224" s="43">
        <v>4</v>
      </c>
      <c r="C224" s="36" t="s">
        <v>620</v>
      </c>
      <c r="D224" s="36" t="s">
        <v>2476</v>
      </c>
      <c r="E224" s="36" t="s">
        <v>619</v>
      </c>
      <c r="F224" s="36" t="s">
        <v>3883</v>
      </c>
      <c r="G224" s="35">
        <v>200</v>
      </c>
      <c r="H224" s="35">
        <v>290</v>
      </c>
      <c r="I224" s="37">
        <v>200</v>
      </c>
      <c r="J224" s="38">
        <v>12</v>
      </c>
      <c r="K224" s="36" t="s">
        <v>3885</v>
      </c>
      <c r="L224" s="38">
        <v>5.8</v>
      </c>
      <c r="M224" s="39">
        <v>210</v>
      </c>
      <c r="N224" s="40">
        <f t="shared" si="9"/>
        <v>840</v>
      </c>
      <c r="O224" s="45">
        <f t="shared" si="10"/>
        <v>14.700000000000001</v>
      </c>
      <c r="P224" s="45">
        <f t="shared" si="11"/>
        <v>58.800000000000004</v>
      </c>
    </row>
    <row r="225" spans="1:16">
      <c r="A225" s="35">
        <v>75081</v>
      </c>
      <c r="B225" s="43">
        <v>1</v>
      </c>
      <c r="C225" s="36" t="s">
        <v>618</v>
      </c>
      <c r="D225" s="36" t="s">
        <v>2476</v>
      </c>
      <c r="E225" s="36" t="s">
        <v>617</v>
      </c>
      <c r="F225" s="36" t="s">
        <v>2666</v>
      </c>
      <c r="G225" s="35">
        <v>200</v>
      </c>
      <c r="H225" s="35">
        <v>290</v>
      </c>
      <c r="I225" s="37">
        <v>200</v>
      </c>
      <c r="J225" s="38">
        <v>22.6</v>
      </c>
      <c r="K225" s="36" t="s">
        <v>3885</v>
      </c>
      <c r="L225" s="38">
        <v>5.8</v>
      </c>
      <c r="M225" s="39">
        <v>452</v>
      </c>
      <c r="N225" s="40">
        <f t="shared" si="9"/>
        <v>452</v>
      </c>
      <c r="O225" s="45">
        <f t="shared" si="10"/>
        <v>31.640000000000004</v>
      </c>
      <c r="P225" s="45">
        <f t="shared" si="11"/>
        <v>31.640000000000004</v>
      </c>
    </row>
    <row r="226" spans="1:16">
      <c r="A226" s="35">
        <v>75154</v>
      </c>
      <c r="B226" s="43">
        <v>1</v>
      </c>
      <c r="C226" s="36" t="s">
        <v>616</v>
      </c>
      <c r="D226" s="36" t="s">
        <v>2476</v>
      </c>
      <c r="E226" s="36" t="s">
        <v>615</v>
      </c>
      <c r="F226" s="36" t="s">
        <v>2478</v>
      </c>
      <c r="G226" s="35">
        <v>200</v>
      </c>
      <c r="H226" s="35">
        <v>290</v>
      </c>
      <c r="I226" s="37">
        <v>200</v>
      </c>
      <c r="J226" s="38">
        <v>18.899999999999999</v>
      </c>
      <c r="K226" s="36" t="s">
        <v>2478</v>
      </c>
      <c r="L226" s="38">
        <v>5.8</v>
      </c>
      <c r="M226" s="39">
        <v>228</v>
      </c>
      <c r="N226" s="40">
        <f t="shared" si="9"/>
        <v>228</v>
      </c>
      <c r="O226" s="45">
        <f t="shared" si="10"/>
        <v>15.96</v>
      </c>
      <c r="P226" s="45">
        <f t="shared" si="11"/>
        <v>15.96</v>
      </c>
    </row>
    <row r="227" spans="1:16">
      <c r="A227" s="35">
        <v>75155</v>
      </c>
      <c r="B227" s="43">
        <v>1</v>
      </c>
      <c r="C227" s="36" t="s">
        <v>614</v>
      </c>
      <c r="D227" s="36" t="s">
        <v>2476</v>
      </c>
      <c r="E227" s="36" t="s">
        <v>613</v>
      </c>
      <c r="F227" s="36" t="s">
        <v>2478</v>
      </c>
      <c r="G227" s="35">
        <v>200</v>
      </c>
      <c r="H227" s="35">
        <v>290</v>
      </c>
      <c r="I227" s="37">
        <v>200</v>
      </c>
      <c r="J227" s="38">
        <v>18.899999999999999</v>
      </c>
      <c r="K227" s="36" t="s">
        <v>2478</v>
      </c>
      <c r="L227" s="38">
        <v>5.8</v>
      </c>
      <c r="M227" s="39">
        <v>228</v>
      </c>
      <c r="N227" s="40">
        <f t="shared" si="9"/>
        <v>228</v>
      </c>
      <c r="O227" s="45">
        <f t="shared" si="10"/>
        <v>15.96</v>
      </c>
      <c r="P227" s="45">
        <f t="shared" si="11"/>
        <v>15.96</v>
      </c>
    </row>
    <row r="228" spans="1:16">
      <c r="A228" s="35">
        <v>75297</v>
      </c>
      <c r="B228" s="43">
        <v>1</v>
      </c>
      <c r="C228" s="36" t="s">
        <v>612</v>
      </c>
      <c r="D228" s="36" t="s">
        <v>2476</v>
      </c>
      <c r="E228" s="36" t="s">
        <v>611</v>
      </c>
      <c r="F228" s="36" t="s">
        <v>3883</v>
      </c>
      <c r="G228" s="35">
        <v>200</v>
      </c>
      <c r="H228" s="35">
        <v>290</v>
      </c>
      <c r="I228" s="37">
        <v>200</v>
      </c>
      <c r="J228" s="38">
        <v>18.2</v>
      </c>
      <c r="K228" s="36" t="s">
        <v>3847</v>
      </c>
      <c r="L228" s="38">
        <v>5.8</v>
      </c>
      <c r="M228" s="39">
        <v>262</v>
      </c>
      <c r="N228" s="40">
        <f t="shared" si="9"/>
        <v>262</v>
      </c>
      <c r="O228" s="45">
        <f t="shared" si="10"/>
        <v>18.340000000000003</v>
      </c>
      <c r="P228" s="45">
        <f t="shared" si="11"/>
        <v>18.340000000000003</v>
      </c>
    </row>
    <row r="229" spans="1:16">
      <c r="A229" s="35">
        <v>75303</v>
      </c>
      <c r="B229" s="43">
        <v>2</v>
      </c>
      <c r="C229" s="36" t="s">
        <v>610</v>
      </c>
      <c r="D229" s="36" t="s">
        <v>2476</v>
      </c>
      <c r="E229" s="36" t="s">
        <v>609</v>
      </c>
      <c r="F229" s="36" t="s">
        <v>2478</v>
      </c>
      <c r="G229" s="35">
        <v>200</v>
      </c>
      <c r="H229" s="35">
        <v>290</v>
      </c>
      <c r="I229" s="37">
        <v>200</v>
      </c>
      <c r="J229" s="38">
        <v>22</v>
      </c>
      <c r="K229" s="36" t="s">
        <v>3847</v>
      </c>
      <c r="L229" s="38">
        <v>5.8</v>
      </c>
      <c r="M229" s="39">
        <v>400</v>
      </c>
      <c r="N229" s="40">
        <f t="shared" si="9"/>
        <v>800</v>
      </c>
      <c r="O229" s="45">
        <f t="shared" si="10"/>
        <v>28.000000000000004</v>
      </c>
      <c r="P229" s="45">
        <f t="shared" si="11"/>
        <v>56.000000000000007</v>
      </c>
    </row>
    <row r="230" spans="1:16">
      <c r="A230" s="35">
        <v>75307</v>
      </c>
      <c r="B230" s="43">
        <v>2</v>
      </c>
      <c r="C230" s="36" t="s">
        <v>608</v>
      </c>
      <c r="D230" s="36" t="s">
        <v>2476</v>
      </c>
      <c r="E230" s="36" t="s">
        <v>607</v>
      </c>
      <c r="F230" s="36" t="s">
        <v>2478</v>
      </c>
      <c r="G230" s="35">
        <v>200</v>
      </c>
      <c r="H230" s="35">
        <v>290</v>
      </c>
      <c r="I230" s="37">
        <v>200</v>
      </c>
      <c r="J230" s="38">
        <v>22</v>
      </c>
      <c r="K230" s="36" t="s">
        <v>3847</v>
      </c>
      <c r="L230" s="38">
        <v>5.8</v>
      </c>
      <c r="M230" s="39">
        <v>400</v>
      </c>
      <c r="N230" s="40">
        <f t="shared" si="9"/>
        <v>800</v>
      </c>
      <c r="O230" s="45">
        <f t="shared" si="10"/>
        <v>28.000000000000004</v>
      </c>
      <c r="P230" s="45">
        <f t="shared" si="11"/>
        <v>56.000000000000007</v>
      </c>
    </row>
    <row r="231" spans="1:16">
      <c r="A231" s="35">
        <v>75310</v>
      </c>
      <c r="B231" s="43">
        <v>1</v>
      </c>
      <c r="C231" s="36" t="s">
        <v>606</v>
      </c>
      <c r="D231" s="36" t="s">
        <v>2476</v>
      </c>
      <c r="E231" s="36" t="s">
        <v>605</v>
      </c>
      <c r="F231" s="36" t="s">
        <v>2478</v>
      </c>
      <c r="G231" s="35">
        <v>200</v>
      </c>
      <c r="H231" s="35">
        <v>290</v>
      </c>
      <c r="I231" s="37">
        <v>200</v>
      </c>
      <c r="J231" s="38">
        <v>22</v>
      </c>
      <c r="K231" s="36" t="s">
        <v>3847</v>
      </c>
      <c r="L231" s="38">
        <v>5.8</v>
      </c>
      <c r="M231" s="39">
        <v>400</v>
      </c>
      <c r="N231" s="40">
        <f t="shared" si="9"/>
        <v>400</v>
      </c>
      <c r="O231" s="45">
        <f t="shared" si="10"/>
        <v>28.000000000000004</v>
      </c>
      <c r="P231" s="45">
        <f t="shared" si="11"/>
        <v>28.000000000000004</v>
      </c>
    </row>
    <row r="232" spans="1:16">
      <c r="A232" s="35">
        <v>75313</v>
      </c>
      <c r="B232" s="43">
        <v>2</v>
      </c>
      <c r="C232" s="36" t="s">
        <v>604</v>
      </c>
      <c r="D232" s="36" t="s">
        <v>2476</v>
      </c>
      <c r="E232" s="36" t="s">
        <v>603</v>
      </c>
      <c r="F232" s="36" t="s">
        <v>2478</v>
      </c>
      <c r="G232" s="35">
        <v>200</v>
      </c>
      <c r="H232" s="35">
        <v>290</v>
      </c>
      <c r="I232" s="37">
        <v>200</v>
      </c>
      <c r="J232" s="38">
        <v>22</v>
      </c>
      <c r="K232" s="36" t="s">
        <v>3847</v>
      </c>
      <c r="L232" s="38">
        <v>5.8</v>
      </c>
      <c r="M232" s="39">
        <v>400</v>
      </c>
      <c r="N232" s="40">
        <f t="shared" si="9"/>
        <v>800</v>
      </c>
      <c r="O232" s="45">
        <f t="shared" si="10"/>
        <v>28.000000000000004</v>
      </c>
      <c r="P232" s="45">
        <f t="shared" si="11"/>
        <v>56.000000000000007</v>
      </c>
    </row>
    <row r="233" spans="1:16">
      <c r="A233" s="35">
        <v>75316</v>
      </c>
      <c r="B233" s="43">
        <v>1</v>
      </c>
      <c r="C233" s="36" t="s">
        <v>602</v>
      </c>
      <c r="D233" s="36" t="s">
        <v>2476</v>
      </c>
      <c r="E233" s="36" t="s">
        <v>601</v>
      </c>
      <c r="F233" s="36" t="s">
        <v>2478</v>
      </c>
      <c r="G233" s="35">
        <v>200</v>
      </c>
      <c r="H233" s="35">
        <v>290</v>
      </c>
      <c r="I233" s="37">
        <v>200</v>
      </c>
      <c r="J233" s="38">
        <v>22</v>
      </c>
      <c r="K233" s="36" t="s">
        <v>3847</v>
      </c>
      <c r="L233" s="38">
        <v>5.8</v>
      </c>
      <c r="M233" s="39">
        <v>400</v>
      </c>
      <c r="N233" s="40">
        <f t="shared" si="9"/>
        <v>400</v>
      </c>
      <c r="O233" s="45">
        <f t="shared" si="10"/>
        <v>28.000000000000004</v>
      </c>
      <c r="P233" s="45">
        <f t="shared" si="11"/>
        <v>28.000000000000004</v>
      </c>
    </row>
    <row r="234" spans="1:16">
      <c r="A234" s="35">
        <v>75327</v>
      </c>
      <c r="B234" s="43">
        <v>2</v>
      </c>
      <c r="C234" s="36" t="s">
        <v>600</v>
      </c>
      <c r="D234" s="36" t="s">
        <v>2476</v>
      </c>
      <c r="E234" s="36" t="s">
        <v>599</v>
      </c>
      <c r="F234" s="36" t="s">
        <v>2478</v>
      </c>
      <c r="G234" s="35">
        <v>200</v>
      </c>
      <c r="H234" s="35">
        <v>290</v>
      </c>
      <c r="I234" s="37">
        <v>200</v>
      </c>
      <c r="J234" s="38">
        <v>15</v>
      </c>
      <c r="K234" s="36" t="s">
        <v>3986</v>
      </c>
      <c r="L234" s="38">
        <v>5.8</v>
      </c>
      <c r="M234" s="39">
        <v>303</v>
      </c>
      <c r="N234" s="40">
        <f t="shared" si="9"/>
        <v>606</v>
      </c>
      <c r="O234" s="45">
        <f t="shared" si="10"/>
        <v>21.21</v>
      </c>
      <c r="P234" s="45">
        <f t="shared" si="11"/>
        <v>42.42</v>
      </c>
    </row>
    <row r="235" spans="1:16">
      <c r="A235" s="35">
        <v>75329</v>
      </c>
      <c r="B235" s="43">
        <v>3</v>
      </c>
      <c r="C235" s="36" t="s">
        <v>598</v>
      </c>
      <c r="D235" s="36" t="s">
        <v>2476</v>
      </c>
      <c r="E235" s="36" t="s">
        <v>597</v>
      </c>
      <c r="F235" s="36" t="s">
        <v>2478</v>
      </c>
      <c r="G235" s="35">
        <v>200</v>
      </c>
      <c r="H235" s="35">
        <v>290</v>
      </c>
      <c r="I235" s="37">
        <v>200</v>
      </c>
      <c r="J235" s="38">
        <v>15</v>
      </c>
      <c r="K235" s="36" t="s">
        <v>3986</v>
      </c>
      <c r="L235" s="38">
        <v>5.8</v>
      </c>
      <c r="M235" s="39">
        <v>303</v>
      </c>
      <c r="N235" s="40">
        <f t="shared" si="9"/>
        <v>909</v>
      </c>
      <c r="O235" s="45">
        <f t="shared" si="10"/>
        <v>21.21</v>
      </c>
      <c r="P235" s="45">
        <f t="shared" si="11"/>
        <v>63.63</v>
      </c>
    </row>
    <row r="236" spans="1:16">
      <c r="A236" s="35">
        <v>75375</v>
      </c>
      <c r="B236" s="43">
        <v>4</v>
      </c>
      <c r="C236" s="36" t="s">
        <v>596</v>
      </c>
      <c r="D236" s="36" t="s">
        <v>2476</v>
      </c>
      <c r="E236" s="36" t="s">
        <v>595</v>
      </c>
      <c r="F236" s="36" t="s">
        <v>3907</v>
      </c>
      <c r="G236" s="35">
        <v>200</v>
      </c>
      <c r="H236" s="35">
        <v>290</v>
      </c>
      <c r="I236" s="37">
        <v>200</v>
      </c>
      <c r="J236" s="38">
        <v>12.5</v>
      </c>
      <c r="K236" s="36" t="s">
        <v>3885</v>
      </c>
      <c r="L236" s="38">
        <v>5.8</v>
      </c>
      <c r="M236" s="39">
        <v>317</v>
      </c>
      <c r="N236" s="40">
        <f t="shared" si="9"/>
        <v>1268</v>
      </c>
      <c r="O236" s="45">
        <f t="shared" si="10"/>
        <v>22.19</v>
      </c>
      <c r="P236" s="45">
        <f t="shared" si="11"/>
        <v>88.76</v>
      </c>
    </row>
    <row r="237" spans="1:16">
      <c r="A237" s="35">
        <v>75387</v>
      </c>
      <c r="B237" s="43">
        <v>2</v>
      </c>
      <c r="C237" s="36" t="s">
        <v>594</v>
      </c>
      <c r="D237" s="36" t="s">
        <v>2476</v>
      </c>
      <c r="E237" s="36" t="s">
        <v>593</v>
      </c>
      <c r="F237" s="36" t="s">
        <v>3883</v>
      </c>
      <c r="G237" s="35">
        <v>200</v>
      </c>
      <c r="H237" s="35">
        <v>290</v>
      </c>
      <c r="I237" s="37">
        <v>200</v>
      </c>
      <c r="J237" s="38">
        <v>23.4</v>
      </c>
      <c r="K237" s="36" t="s">
        <v>3885</v>
      </c>
      <c r="L237" s="38">
        <v>5.8</v>
      </c>
      <c r="M237" s="39">
        <v>399</v>
      </c>
      <c r="N237" s="40">
        <f t="shared" si="9"/>
        <v>798</v>
      </c>
      <c r="O237" s="45">
        <f t="shared" si="10"/>
        <v>27.930000000000003</v>
      </c>
      <c r="P237" s="45">
        <f t="shared" si="11"/>
        <v>55.860000000000007</v>
      </c>
    </row>
    <row r="238" spans="1:16">
      <c r="A238" s="35">
        <v>75432</v>
      </c>
      <c r="B238" s="43">
        <v>1</v>
      </c>
      <c r="C238" s="36" t="s">
        <v>592</v>
      </c>
      <c r="D238" s="36" t="s">
        <v>2476</v>
      </c>
      <c r="E238" s="36" t="s">
        <v>591</v>
      </c>
      <c r="F238" s="36" t="s">
        <v>3883</v>
      </c>
      <c r="G238" s="35">
        <v>200</v>
      </c>
      <c r="H238" s="35">
        <v>290</v>
      </c>
      <c r="I238" s="37">
        <v>200</v>
      </c>
      <c r="J238" s="38">
        <v>19.399999999999999</v>
      </c>
      <c r="K238" s="36" t="s">
        <v>3885</v>
      </c>
      <c r="L238" s="38">
        <v>5.8</v>
      </c>
      <c r="M238" s="39">
        <v>324</v>
      </c>
      <c r="N238" s="40">
        <f t="shared" si="9"/>
        <v>324</v>
      </c>
      <c r="O238" s="45">
        <f t="shared" si="10"/>
        <v>22.680000000000003</v>
      </c>
      <c r="P238" s="45">
        <f t="shared" si="11"/>
        <v>22.680000000000003</v>
      </c>
    </row>
    <row r="239" spans="1:16">
      <c r="A239" s="35">
        <v>75440</v>
      </c>
      <c r="B239" s="43">
        <v>1</v>
      </c>
      <c r="C239" s="36" t="s">
        <v>590</v>
      </c>
      <c r="D239" s="36" t="s">
        <v>2476</v>
      </c>
      <c r="E239" s="36" t="s">
        <v>589</v>
      </c>
      <c r="F239" s="36" t="s">
        <v>3907</v>
      </c>
      <c r="G239" s="35">
        <v>200</v>
      </c>
      <c r="H239" s="35">
        <v>290</v>
      </c>
      <c r="I239" s="37">
        <v>200</v>
      </c>
      <c r="J239" s="38">
        <v>13</v>
      </c>
      <c r="K239" s="36" t="s">
        <v>3885</v>
      </c>
      <c r="L239" s="38">
        <v>5.8</v>
      </c>
      <c r="M239" s="39">
        <v>317</v>
      </c>
      <c r="N239" s="40">
        <f t="shared" si="9"/>
        <v>317</v>
      </c>
      <c r="O239" s="45">
        <f t="shared" si="10"/>
        <v>22.19</v>
      </c>
      <c r="P239" s="45">
        <f t="shared" si="11"/>
        <v>22.19</v>
      </c>
    </row>
    <row r="240" spans="1:16">
      <c r="A240" s="35">
        <v>75442</v>
      </c>
      <c r="B240" s="43">
        <v>2</v>
      </c>
      <c r="C240" s="36" t="s">
        <v>588</v>
      </c>
      <c r="D240" s="36" t="s">
        <v>2476</v>
      </c>
      <c r="E240" s="36" t="s">
        <v>587</v>
      </c>
      <c r="F240" s="36" t="s">
        <v>3907</v>
      </c>
      <c r="G240" s="35">
        <v>200</v>
      </c>
      <c r="H240" s="35">
        <v>290</v>
      </c>
      <c r="I240" s="37">
        <v>200</v>
      </c>
      <c r="J240" s="38">
        <v>13</v>
      </c>
      <c r="K240" s="36" t="s">
        <v>3885</v>
      </c>
      <c r="L240" s="38">
        <v>5.8</v>
      </c>
      <c r="M240" s="39">
        <v>317</v>
      </c>
      <c r="N240" s="40">
        <f t="shared" si="9"/>
        <v>634</v>
      </c>
      <c r="O240" s="45">
        <f t="shared" si="10"/>
        <v>22.19</v>
      </c>
      <c r="P240" s="45">
        <f t="shared" si="11"/>
        <v>44.38</v>
      </c>
    </row>
    <row r="241" spans="1:16">
      <c r="A241" s="35">
        <v>75444</v>
      </c>
      <c r="B241" s="43">
        <v>3</v>
      </c>
      <c r="C241" s="36" t="s">
        <v>586</v>
      </c>
      <c r="D241" s="36" t="s">
        <v>2476</v>
      </c>
      <c r="E241" s="36" t="s">
        <v>585</v>
      </c>
      <c r="F241" s="36" t="s">
        <v>3907</v>
      </c>
      <c r="G241" s="35">
        <v>200</v>
      </c>
      <c r="H241" s="35">
        <v>290</v>
      </c>
      <c r="I241" s="37">
        <v>200</v>
      </c>
      <c r="J241" s="38">
        <v>13</v>
      </c>
      <c r="K241" s="36" t="s">
        <v>3885</v>
      </c>
      <c r="L241" s="38">
        <v>5.8</v>
      </c>
      <c r="M241" s="39">
        <v>317</v>
      </c>
      <c r="N241" s="40">
        <f t="shared" si="9"/>
        <v>951</v>
      </c>
      <c r="O241" s="45">
        <f t="shared" si="10"/>
        <v>22.19</v>
      </c>
      <c r="P241" s="45">
        <f t="shared" si="11"/>
        <v>66.570000000000007</v>
      </c>
    </row>
    <row r="242" spans="1:16">
      <c r="A242" s="35">
        <v>75450</v>
      </c>
      <c r="B242" s="43">
        <v>1</v>
      </c>
      <c r="C242" s="36" t="s">
        <v>584</v>
      </c>
      <c r="D242" s="36" t="s">
        <v>2476</v>
      </c>
      <c r="E242" s="36" t="s">
        <v>583</v>
      </c>
      <c r="F242" s="36" t="s">
        <v>3907</v>
      </c>
      <c r="G242" s="35">
        <v>200</v>
      </c>
      <c r="H242" s="35">
        <v>290</v>
      </c>
      <c r="I242" s="37">
        <v>200</v>
      </c>
      <c r="J242" s="38">
        <v>13</v>
      </c>
      <c r="K242" s="36" t="s">
        <v>3885</v>
      </c>
      <c r="L242" s="38">
        <v>5.8</v>
      </c>
      <c r="M242" s="39">
        <v>317</v>
      </c>
      <c r="N242" s="40">
        <f t="shared" si="9"/>
        <v>317</v>
      </c>
      <c r="O242" s="45">
        <f t="shared" si="10"/>
        <v>22.19</v>
      </c>
      <c r="P242" s="45">
        <f t="shared" si="11"/>
        <v>22.19</v>
      </c>
    </row>
    <row r="243" spans="1:16">
      <c r="A243" s="35">
        <v>75481</v>
      </c>
      <c r="B243" s="43">
        <v>1</v>
      </c>
      <c r="C243" s="36" t="s">
        <v>582</v>
      </c>
      <c r="D243" s="36" t="s">
        <v>2476</v>
      </c>
      <c r="E243" s="36" t="s">
        <v>581</v>
      </c>
      <c r="F243" s="36" t="s">
        <v>3883</v>
      </c>
      <c r="G243" s="35">
        <v>200</v>
      </c>
      <c r="H243" s="35">
        <v>290</v>
      </c>
      <c r="I243" s="37">
        <v>200</v>
      </c>
      <c r="J243" s="38">
        <v>16.899999999999999</v>
      </c>
      <c r="K243" s="36" t="s">
        <v>3885</v>
      </c>
      <c r="L243" s="38">
        <v>5.8</v>
      </c>
      <c r="M243" s="39">
        <v>418.03</v>
      </c>
      <c r="N243" s="40">
        <f t="shared" si="9"/>
        <v>418.03</v>
      </c>
      <c r="O243" s="45">
        <f t="shared" si="10"/>
        <v>29.2621</v>
      </c>
      <c r="P243" s="45">
        <f t="shared" si="11"/>
        <v>29.2621</v>
      </c>
    </row>
    <row r="244" spans="1:16">
      <c r="A244" s="35">
        <v>75524</v>
      </c>
      <c r="B244" s="43">
        <v>3</v>
      </c>
      <c r="C244" s="36" t="s">
        <v>580</v>
      </c>
      <c r="D244" s="36" t="s">
        <v>2476</v>
      </c>
      <c r="E244" s="36" t="s">
        <v>579</v>
      </c>
      <c r="F244" s="36" t="s">
        <v>3883</v>
      </c>
      <c r="G244" s="35">
        <v>200</v>
      </c>
      <c r="H244" s="35">
        <v>290</v>
      </c>
      <c r="I244" s="37">
        <v>200</v>
      </c>
      <c r="J244" s="38">
        <v>18.899999999999999</v>
      </c>
      <c r="K244" s="36" t="s">
        <v>3986</v>
      </c>
      <c r="L244" s="38">
        <v>5.8</v>
      </c>
      <c r="M244" s="39">
        <v>365</v>
      </c>
      <c r="N244" s="40">
        <f t="shared" si="9"/>
        <v>1095</v>
      </c>
      <c r="O244" s="45">
        <f t="shared" si="10"/>
        <v>25.55</v>
      </c>
      <c r="P244" s="45">
        <f t="shared" si="11"/>
        <v>76.650000000000006</v>
      </c>
    </row>
    <row r="245" spans="1:16">
      <c r="A245" s="35">
        <v>75861</v>
      </c>
      <c r="B245" s="43">
        <v>2</v>
      </c>
      <c r="C245" s="36" t="s">
        <v>578</v>
      </c>
      <c r="D245" s="36" t="s">
        <v>2476</v>
      </c>
      <c r="E245" s="36" t="s">
        <v>577</v>
      </c>
      <c r="F245" s="36" t="s">
        <v>3883</v>
      </c>
      <c r="G245" s="35">
        <v>200</v>
      </c>
      <c r="H245" s="35">
        <v>290</v>
      </c>
      <c r="I245" s="37">
        <v>200</v>
      </c>
      <c r="J245" s="38">
        <v>14</v>
      </c>
      <c r="K245" s="36" t="s">
        <v>3885</v>
      </c>
      <c r="L245" s="38">
        <v>5.8</v>
      </c>
      <c r="M245" s="39">
        <v>268</v>
      </c>
      <c r="N245" s="40">
        <f t="shared" si="9"/>
        <v>536</v>
      </c>
      <c r="O245" s="45">
        <f t="shared" si="10"/>
        <v>18.760000000000002</v>
      </c>
      <c r="P245" s="45">
        <f t="shared" si="11"/>
        <v>37.520000000000003</v>
      </c>
    </row>
    <row r="246" spans="1:16">
      <c r="A246" s="35">
        <v>75865</v>
      </c>
      <c r="B246" s="43">
        <v>4</v>
      </c>
      <c r="C246" s="36" t="s">
        <v>576</v>
      </c>
      <c r="D246" s="36" t="s">
        <v>2476</v>
      </c>
      <c r="E246" s="36" t="s">
        <v>575</v>
      </c>
      <c r="F246" s="36" t="s">
        <v>3883</v>
      </c>
      <c r="G246" s="35">
        <v>200</v>
      </c>
      <c r="H246" s="35">
        <v>290</v>
      </c>
      <c r="I246" s="37">
        <v>200</v>
      </c>
      <c r="J246" s="38">
        <v>14</v>
      </c>
      <c r="K246" s="36" t="s">
        <v>3885</v>
      </c>
      <c r="L246" s="38">
        <v>5.8</v>
      </c>
      <c r="M246" s="39">
        <v>268</v>
      </c>
      <c r="N246" s="40">
        <f t="shared" si="9"/>
        <v>1072</v>
      </c>
      <c r="O246" s="45">
        <f t="shared" si="10"/>
        <v>18.760000000000002</v>
      </c>
      <c r="P246" s="45">
        <f t="shared" si="11"/>
        <v>75.040000000000006</v>
      </c>
    </row>
    <row r="247" spans="1:16">
      <c r="A247" s="35">
        <v>76061</v>
      </c>
      <c r="B247" s="43">
        <v>1</v>
      </c>
      <c r="C247" s="36" t="s">
        <v>574</v>
      </c>
      <c r="D247" s="36" t="s">
        <v>2476</v>
      </c>
      <c r="E247" s="36" t="s">
        <v>573</v>
      </c>
      <c r="F247" s="36" t="s">
        <v>2478</v>
      </c>
      <c r="G247" s="35">
        <v>200</v>
      </c>
      <c r="H247" s="35">
        <v>290</v>
      </c>
      <c r="I247" s="37">
        <v>200</v>
      </c>
      <c r="J247" s="38">
        <v>18.2</v>
      </c>
      <c r="K247" s="36" t="s">
        <v>3986</v>
      </c>
      <c r="L247" s="38">
        <v>5.8</v>
      </c>
      <c r="M247" s="39">
        <v>290</v>
      </c>
      <c r="N247" s="40">
        <f t="shared" si="9"/>
        <v>290</v>
      </c>
      <c r="O247" s="45">
        <f t="shared" si="10"/>
        <v>20.3</v>
      </c>
      <c r="P247" s="45">
        <f t="shared" si="11"/>
        <v>20.3</v>
      </c>
    </row>
    <row r="248" spans="1:16">
      <c r="A248" s="35">
        <v>76063</v>
      </c>
      <c r="B248" s="43">
        <v>1</v>
      </c>
      <c r="C248" s="36" t="s">
        <v>572</v>
      </c>
      <c r="D248" s="36" t="s">
        <v>2476</v>
      </c>
      <c r="E248" s="36" t="s">
        <v>571</v>
      </c>
      <c r="F248" s="36" t="s">
        <v>2478</v>
      </c>
      <c r="G248" s="35">
        <v>200</v>
      </c>
      <c r="H248" s="35">
        <v>290</v>
      </c>
      <c r="I248" s="37">
        <v>200</v>
      </c>
      <c r="J248" s="38">
        <v>18.2</v>
      </c>
      <c r="K248" s="36" t="s">
        <v>3986</v>
      </c>
      <c r="L248" s="38">
        <v>5.8</v>
      </c>
      <c r="M248" s="39">
        <v>290</v>
      </c>
      <c r="N248" s="40">
        <f t="shared" si="9"/>
        <v>290</v>
      </c>
      <c r="O248" s="45">
        <f t="shared" si="10"/>
        <v>20.3</v>
      </c>
      <c r="P248" s="45">
        <f t="shared" si="11"/>
        <v>20.3</v>
      </c>
    </row>
    <row r="249" spans="1:16">
      <c r="A249" s="35">
        <v>76065</v>
      </c>
      <c r="B249" s="43">
        <v>1</v>
      </c>
      <c r="C249" s="36" t="s">
        <v>570</v>
      </c>
      <c r="D249" s="36" t="s">
        <v>2476</v>
      </c>
      <c r="E249" s="36" t="s">
        <v>569</v>
      </c>
      <c r="F249" s="36" t="s">
        <v>2478</v>
      </c>
      <c r="G249" s="35">
        <v>200</v>
      </c>
      <c r="H249" s="35">
        <v>290</v>
      </c>
      <c r="I249" s="37">
        <v>200</v>
      </c>
      <c r="J249" s="38">
        <v>18.2</v>
      </c>
      <c r="K249" s="36" t="s">
        <v>3986</v>
      </c>
      <c r="L249" s="38">
        <v>5.8</v>
      </c>
      <c r="M249" s="39">
        <v>290</v>
      </c>
      <c r="N249" s="40">
        <f t="shared" si="9"/>
        <v>290</v>
      </c>
      <c r="O249" s="45">
        <f t="shared" si="10"/>
        <v>20.3</v>
      </c>
      <c r="P249" s="45">
        <f t="shared" si="11"/>
        <v>20.3</v>
      </c>
    </row>
    <row r="250" spans="1:16">
      <c r="A250" s="35">
        <v>76067</v>
      </c>
      <c r="B250" s="43">
        <v>1</v>
      </c>
      <c r="C250" s="36" t="s">
        <v>568</v>
      </c>
      <c r="D250" s="36" t="s">
        <v>2476</v>
      </c>
      <c r="E250" s="36" t="s">
        <v>567</v>
      </c>
      <c r="F250" s="36" t="s">
        <v>2478</v>
      </c>
      <c r="G250" s="35">
        <v>200</v>
      </c>
      <c r="H250" s="35">
        <v>290</v>
      </c>
      <c r="I250" s="37">
        <v>200</v>
      </c>
      <c r="J250" s="38">
        <v>18.2</v>
      </c>
      <c r="K250" s="36" t="s">
        <v>3986</v>
      </c>
      <c r="L250" s="38">
        <v>5.8</v>
      </c>
      <c r="M250" s="39">
        <v>290</v>
      </c>
      <c r="N250" s="40">
        <f t="shared" si="9"/>
        <v>290</v>
      </c>
      <c r="O250" s="45">
        <f t="shared" si="10"/>
        <v>20.3</v>
      </c>
      <c r="P250" s="45">
        <f t="shared" si="11"/>
        <v>20.3</v>
      </c>
    </row>
    <row r="251" spans="1:16">
      <c r="A251" s="35">
        <v>76069</v>
      </c>
      <c r="B251" s="43">
        <v>4</v>
      </c>
      <c r="C251" s="36" t="s">
        <v>566</v>
      </c>
      <c r="D251" s="36" t="s">
        <v>2476</v>
      </c>
      <c r="E251" s="36" t="s">
        <v>565</v>
      </c>
      <c r="F251" s="36" t="s">
        <v>2478</v>
      </c>
      <c r="G251" s="35">
        <v>200</v>
      </c>
      <c r="H251" s="35">
        <v>290</v>
      </c>
      <c r="I251" s="37">
        <v>200</v>
      </c>
      <c r="J251" s="38">
        <v>18.2</v>
      </c>
      <c r="K251" s="36" t="s">
        <v>3986</v>
      </c>
      <c r="L251" s="38">
        <v>5.8</v>
      </c>
      <c r="M251" s="39">
        <v>290</v>
      </c>
      <c r="N251" s="40">
        <f t="shared" si="9"/>
        <v>1160</v>
      </c>
      <c r="O251" s="45">
        <f t="shared" si="10"/>
        <v>20.3</v>
      </c>
      <c r="P251" s="45">
        <f t="shared" si="11"/>
        <v>81.2</v>
      </c>
    </row>
    <row r="252" spans="1:16">
      <c r="A252" s="35">
        <v>76071</v>
      </c>
      <c r="B252" s="43">
        <v>1</v>
      </c>
      <c r="C252" s="36" t="s">
        <v>564</v>
      </c>
      <c r="D252" s="36" t="s">
        <v>2476</v>
      </c>
      <c r="E252" s="36" t="s">
        <v>563</v>
      </c>
      <c r="F252" s="36" t="s">
        <v>2478</v>
      </c>
      <c r="G252" s="35">
        <v>200</v>
      </c>
      <c r="H252" s="35">
        <v>290</v>
      </c>
      <c r="I252" s="37">
        <v>200</v>
      </c>
      <c r="J252" s="38">
        <v>18.2</v>
      </c>
      <c r="K252" s="36" t="s">
        <v>3986</v>
      </c>
      <c r="L252" s="38">
        <v>5.8</v>
      </c>
      <c r="M252" s="39">
        <v>290</v>
      </c>
      <c r="N252" s="40">
        <f t="shared" si="9"/>
        <v>290</v>
      </c>
      <c r="O252" s="45">
        <f t="shared" si="10"/>
        <v>20.3</v>
      </c>
      <c r="P252" s="45">
        <f t="shared" si="11"/>
        <v>20.3</v>
      </c>
    </row>
    <row r="253" spans="1:16">
      <c r="A253" s="35">
        <v>76073</v>
      </c>
      <c r="B253" s="43">
        <v>2</v>
      </c>
      <c r="C253" s="36" t="s">
        <v>562</v>
      </c>
      <c r="D253" s="36" t="s">
        <v>2476</v>
      </c>
      <c r="E253" s="36" t="s">
        <v>561</v>
      </c>
      <c r="F253" s="36" t="s">
        <v>2478</v>
      </c>
      <c r="G253" s="35">
        <v>200</v>
      </c>
      <c r="H253" s="35">
        <v>290</v>
      </c>
      <c r="I253" s="37">
        <v>200</v>
      </c>
      <c r="J253" s="38">
        <v>18.2</v>
      </c>
      <c r="K253" s="36" t="s">
        <v>3986</v>
      </c>
      <c r="L253" s="38">
        <v>5.8</v>
      </c>
      <c r="M253" s="39">
        <v>290</v>
      </c>
      <c r="N253" s="40">
        <f t="shared" si="9"/>
        <v>580</v>
      </c>
      <c r="O253" s="45">
        <f t="shared" si="10"/>
        <v>20.3</v>
      </c>
      <c r="P253" s="45">
        <f t="shared" si="11"/>
        <v>40.6</v>
      </c>
    </row>
    <row r="254" spans="1:16">
      <c r="A254" s="35">
        <v>76524</v>
      </c>
      <c r="B254" s="43">
        <v>6</v>
      </c>
      <c r="C254" s="36" t="s">
        <v>560</v>
      </c>
      <c r="D254" s="36" t="s">
        <v>2476</v>
      </c>
      <c r="E254" s="36" t="s">
        <v>559</v>
      </c>
      <c r="F254" s="36" t="s">
        <v>3883</v>
      </c>
      <c r="G254" s="35">
        <v>200</v>
      </c>
      <c r="H254" s="35">
        <v>290</v>
      </c>
      <c r="I254" s="37">
        <v>200</v>
      </c>
      <c r="J254" s="38">
        <v>23.4</v>
      </c>
      <c r="K254" s="36" t="s">
        <v>3885</v>
      </c>
      <c r="L254" s="38">
        <v>5.8</v>
      </c>
      <c r="M254" s="39">
        <v>399</v>
      </c>
      <c r="N254" s="40">
        <f t="shared" si="9"/>
        <v>2394</v>
      </c>
      <c r="O254" s="45">
        <f t="shared" si="10"/>
        <v>27.930000000000003</v>
      </c>
      <c r="P254" s="45">
        <f t="shared" si="11"/>
        <v>167.58</v>
      </c>
    </row>
    <row r="255" spans="1:16">
      <c r="A255" s="35">
        <v>76618</v>
      </c>
      <c r="B255" s="43">
        <v>5</v>
      </c>
      <c r="C255" s="36" t="s">
        <v>558</v>
      </c>
      <c r="D255" s="36" t="s">
        <v>2476</v>
      </c>
      <c r="E255" s="36" t="s">
        <v>557</v>
      </c>
      <c r="F255" s="36" t="s">
        <v>2478</v>
      </c>
      <c r="G255" s="35">
        <v>200</v>
      </c>
      <c r="H255" s="35">
        <v>290</v>
      </c>
      <c r="I255" s="37">
        <v>200</v>
      </c>
      <c r="J255" s="38">
        <v>17</v>
      </c>
      <c r="K255" s="36" t="s">
        <v>3986</v>
      </c>
      <c r="L255" s="38">
        <v>5.8</v>
      </c>
      <c r="M255" s="39">
        <v>273</v>
      </c>
      <c r="N255" s="40">
        <f t="shared" si="9"/>
        <v>1365</v>
      </c>
      <c r="O255" s="45">
        <f t="shared" si="10"/>
        <v>19.110000000000003</v>
      </c>
      <c r="P255" s="45">
        <f t="shared" si="11"/>
        <v>95.550000000000011</v>
      </c>
    </row>
    <row r="256" spans="1:16">
      <c r="A256" s="35">
        <v>76932</v>
      </c>
      <c r="B256" s="43">
        <v>9</v>
      </c>
      <c r="C256" s="36" t="s">
        <v>556</v>
      </c>
      <c r="D256" s="36" t="s">
        <v>2476</v>
      </c>
      <c r="E256" s="36" t="s">
        <v>555</v>
      </c>
      <c r="F256" s="36" t="s">
        <v>3883</v>
      </c>
      <c r="G256" s="35">
        <v>200</v>
      </c>
      <c r="H256" s="35">
        <v>290</v>
      </c>
      <c r="I256" s="37">
        <v>200</v>
      </c>
      <c r="J256" s="38">
        <v>23.4</v>
      </c>
      <c r="K256" s="36" t="s">
        <v>3885</v>
      </c>
      <c r="L256" s="38">
        <v>5.8</v>
      </c>
      <c r="M256" s="39">
        <v>399</v>
      </c>
      <c r="N256" s="40">
        <f t="shared" si="9"/>
        <v>3591</v>
      </c>
      <c r="O256" s="45">
        <f t="shared" si="10"/>
        <v>27.930000000000003</v>
      </c>
      <c r="P256" s="45">
        <f t="shared" si="11"/>
        <v>251.37000000000003</v>
      </c>
    </row>
    <row r="257" spans="1:16">
      <c r="A257" s="35">
        <v>76962</v>
      </c>
      <c r="B257" s="43">
        <v>2</v>
      </c>
      <c r="C257" s="36" t="s">
        <v>554</v>
      </c>
      <c r="D257" s="36" t="s">
        <v>2476</v>
      </c>
      <c r="E257" s="36" t="s">
        <v>553</v>
      </c>
      <c r="F257" s="36" t="s">
        <v>2478</v>
      </c>
      <c r="G257" s="35">
        <v>200</v>
      </c>
      <c r="H257" s="35">
        <v>290</v>
      </c>
      <c r="I257" s="37">
        <v>200</v>
      </c>
      <c r="J257" s="38">
        <v>13.6</v>
      </c>
      <c r="K257" s="36" t="s">
        <v>3986</v>
      </c>
      <c r="L257" s="38">
        <v>5.8</v>
      </c>
      <c r="M257" s="39">
        <v>485</v>
      </c>
      <c r="N257" s="40">
        <f t="shared" si="9"/>
        <v>970</v>
      </c>
      <c r="O257" s="45">
        <f t="shared" si="10"/>
        <v>33.950000000000003</v>
      </c>
      <c r="P257" s="45">
        <f t="shared" si="11"/>
        <v>67.900000000000006</v>
      </c>
    </row>
    <row r="258" spans="1:16">
      <c r="A258" s="35">
        <v>76989</v>
      </c>
      <c r="B258" s="43">
        <v>2</v>
      </c>
      <c r="C258" s="36" t="s">
        <v>552</v>
      </c>
      <c r="D258" s="36" t="s">
        <v>2476</v>
      </c>
      <c r="E258" s="36" t="s">
        <v>551</v>
      </c>
      <c r="F258" s="36" t="s">
        <v>3883</v>
      </c>
      <c r="G258" s="35">
        <v>200</v>
      </c>
      <c r="H258" s="35">
        <v>290</v>
      </c>
      <c r="I258" s="37">
        <v>200</v>
      </c>
      <c r="J258" s="38">
        <v>18.7</v>
      </c>
      <c r="K258" s="36" t="s">
        <v>3885</v>
      </c>
      <c r="L258" s="38">
        <v>5.8</v>
      </c>
      <c r="M258" s="39">
        <v>369</v>
      </c>
      <c r="N258" s="40">
        <f t="shared" si="9"/>
        <v>738</v>
      </c>
      <c r="O258" s="45">
        <f t="shared" si="10"/>
        <v>25.830000000000002</v>
      </c>
      <c r="P258" s="45">
        <f t="shared" si="11"/>
        <v>51.660000000000004</v>
      </c>
    </row>
    <row r="259" spans="1:16">
      <c r="A259" s="35">
        <v>76998</v>
      </c>
      <c r="B259" s="43">
        <v>1</v>
      </c>
      <c r="C259" s="36" t="s">
        <v>550</v>
      </c>
      <c r="D259" s="36" t="s">
        <v>2476</v>
      </c>
      <c r="E259" s="36" t="s">
        <v>549</v>
      </c>
      <c r="F259" s="36" t="s">
        <v>3883</v>
      </c>
      <c r="G259" s="35">
        <v>200</v>
      </c>
      <c r="H259" s="35">
        <v>290</v>
      </c>
      <c r="I259" s="37">
        <v>200</v>
      </c>
      <c r="J259" s="38">
        <v>18.7</v>
      </c>
      <c r="K259" s="36" t="s">
        <v>3885</v>
      </c>
      <c r="L259" s="38">
        <v>5.8</v>
      </c>
      <c r="M259" s="39">
        <v>369</v>
      </c>
      <c r="N259" s="40">
        <f t="shared" ref="N259:N322" si="12">M259*B259</f>
        <v>369</v>
      </c>
      <c r="O259" s="45">
        <f t="shared" si="10"/>
        <v>25.830000000000002</v>
      </c>
      <c r="P259" s="45">
        <f t="shared" si="11"/>
        <v>25.830000000000002</v>
      </c>
    </row>
    <row r="260" spans="1:16">
      <c r="A260" s="35">
        <v>77014</v>
      </c>
      <c r="B260" s="43">
        <v>2</v>
      </c>
      <c r="C260" s="36" t="s">
        <v>548</v>
      </c>
      <c r="D260" s="36" t="s">
        <v>2476</v>
      </c>
      <c r="E260" s="36" t="s">
        <v>547</v>
      </c>
      <c r="F260" s="36" t="s">
        <v>2478</v>
      </c>
      <c r="G260" s="35">
        <v>200</v>
      </c>
      <c r="H260" s="35">
        <v>290</v>
      </c>
      <c r="I260" s="37">
        <v>200</v>
      </c>
      <c r="J260" s="38">
        <v>23.4</v>
      </c>
      <c r="K260" s="36" t="s">
        <v>3986</v>
      </c>
      <c r="L260" s="38">
        <v>5.8</v>
      </c>
      <c r="M260" s="39">
        <v>351</v>
      </c>
      <c r="N260" s="40">
        <f t="shared" si="12"/>
        <v>702</v>
      </c>
      <c r="O260" s="45">
        <f t="shared" ref="O260:O323" si="13">M260*0.07</f>
        <v>24.570000000000004</v>
      </c>
      <c r="P260" s="45">
        <f t="shared" ref="P260:P323" si="14">B260*O260</f>
        <v>49.140000000000008</v>
      </c>
    </row>
    <row r="261" spans="1:16">
      <c r="A261" s="35">
        <v>77108</v>
      </c>
      <c r="B261" s="43">
        <v>6</v>
      </c>
      <c r="C261" s="36" t="s">
        <v>546</v>
      </c>
      <c r="D261" s="36" t="s">
        <v>2476</v>
      </c>
      <c r="E261" s="36" t="s">
        <v>545</v>
      </c>
      <c r="F261" s="36" t="s">
        <v>544</v>
      </c>
      <c r="G261" s="35">
        <v>200</v>
      </c>
      <c r="H261" s="35">
        <v>290</v>
      </c>
      <c r="I261" s="37">
        <v>200</v>
      </c>
      <c r="J261" s="38">
        <v>25.7</v>
      </c>
      <c r="K261" s="36" t="s">
        <v>3986</v>
      </c>
      <c r="L261" s="38">
        <v>5.8</v>
      </c>
      <c r="M261" s="39">
        <v>422</v>
      </c>
      <c r="N261" s="40">
        <f t="shared" si="12"/>
        <v>2532</v>
      </c>
      <c r="O261" s="45">
        <f t="shared" si="13"/>
        <v>29.540000000000003</v>
      </c>
      <c r="P261" s="45">
        <f t="shared" si="14"/>
        <v>177.24</v>
      </c>
    </row>
    <row r="262" spans="1:16">
      <c r="A262" s="35">
        <v>77112</v>
      </c>
      <c r="B262" s="43">
        <v>2</v>
      </c>
      <c r="C262" s="36" t="s">
        <v>543</v>
      </c>
      <c r="D262" s="36" t="s">
        <v>2476</v>
      </c>
      <c r="E262" s="36" t="s">
        <v>542</v>
      </c>
      <c r="F262" s="36" t="s">
        <v>2478</v>
      </c>
      <c r="G262" s="35">
        <v>200</v>
      </c>
      <c r="H262" s="35">
        <v>290</v>
      </c>
      <c r="I262" s="37">
        <v>200</v>
      </c>
      <c r="J262" s="38">
        <v>18.7</v>
      </c>
      <c r="K262" s="36" t="s">
        <v>3986</v>
      </c>
      <c r="L262" s="38">
        <v>5.8</v>
      </c>
      <c r="M262" s="39">
        <v>336</v>
      </c>
      <c r="N262" s="40">
        <f t="shared" si="12"/>
        <v>672</v>
      </c>
      <c r="O262" s="45">
        <f t="shared" si="13"/>
        <v>23.520000000000003</v>
      </c>
      <c r="P262" s="45">
        <f t="shared" si="14"/>
        <v>47.040000000000006</v>
      </c>
    </row>
    <row r="263" spans="1:16">
      <c r="A263" s="35">
        <v>77117</v>
      </c>
      <c r="B263" s="43">
        <v>1</v>
      </c>
      <c r="C263" s="36" t="s">
        <v>541</v>
      </c>
      <c r="D263" s="36" t="s">
        <v>2476</v>
      </c>
      <c r="E263" s="36" t="s">
        <v>540</v>
      </c>
      <c r="F263" s="36" t="s">
        <v>2478</v>
      </c>
      <c r="G263" s="35">
        <v>200</v>
      </c>
      <c r="H263" s="35">
        <v>290</v>
      </c>
      <c r="I263" s="37">
        <v>200</v>
      </c>
      <c r="J263" s="38">
        <v>23.4</v>
      </c>
      <c r="K263" s="36" t="s">
        <v>3986</v>
      </c>
      <c r="L263" s="38">
        <v>5.8</v>
      </c>
      <c r="M263" s="39">
        <v>351</v>
      </c>
      <c r="N263" s="40">
        <f t="shared" si="12"/>
        <v>351</v>
      </c>
      <c r="O263" s="45">
        <f t="shared" si="13"/>
        <v>24.570000000000004</v>
      </c>
      <c r="P263" s="45">
        <f t="shared" si="14"/>
        <v>24.570000000000004</v>
      </c>
    </row>
    <row r="264" spans="1:16">
      <c r="A264" s="35">
        <v>77121</v>
      </c>
      <c r="B264" s="43">
        <v>3</v>
      </c>
      <c r="C264" s="36" t="s">
        <v>539</v>
      </c>
      <c r="D264" s="36" t="s">
        <v>2476</v>
      </c>
      <c r="E264" s="36" t="s">
        <v>538</v>
      </c>
      <c r="F264" s="36" t="s">
        <v>2478</v>
      </c>
      <c r="G264" s="35">
        <v>200</v>
      </c>
      <c r="H264" s="35">
        <v>290</v>
      </c>
      <c r="I264" s="37">
        <v>200</v>
      </c>
      <c r="J264" s="38">
        <v>18.7</v>
      </c>
      <c r="K264" s="36" t="s">
        <v>3986</v>
      </c>
      <c r="L264" s="38">
        <v>5.8</v>
      </c>
      <c r="M264" s="39">
        <v>336</v>
      </c>
      <c r="N264" s="40">
        <f t="shared" si="12"/>
        <v>1008</v>
      </c>
      <c r="O264" s="45">
        <f t="shared" si="13"/>
        <v>23.520000000000003</v>
      </c>
      <c r="P264" s="45">
        <f t="shared" si="14"/>
        <v>70.56</v>
      </c>
    </row>
    <row r="265" spans="1:16">
      <c r="A265" s="35">
        <v>77125</v>
      </c>
      <c r="B265" s="43">
        <v>1</v>
      </c>
      <c r="C265" s="36" t="s">
        <v>537</v>
      </c>
      <c r="D265" s="36" t="s">
        <v>2476</v>
      </c>
      <c r="E265" s="36" t="s">
        <v>536</v>
      </c>
      <c r="F265" s="36" t="s">
        <v>2478</v>
      </c>
      <c r="G265" s="35">
        <v>200</v>
      </c>
      <c r="H265" s="35">
        <v>290</v>
      </c>
      <c r="I265" s="37">
        <v>200</v>
      </c>
      <c r="J265" s="38">
        <v>18.7</v>
      </c>
      <c r="K265" s="36" t="s">
        <v>3986</v>
      </c>
      <c r="L265" s="38">
        <v>5.8</v>
      </c>
      <c r="M265" s="39">
        <v>336</v>
      </c>
      <c r="N265" s="40">
        <f t="shared" si="12"/>
        <v>336</v>
      </c>
      <c r="O265" s="45">
        <f t="shared" si="13"/>
        <v>23.520000000000003</v>
      </c>
      <c r="P265" s="45">
        <f t="shared" si="14"/>
        <v>23.520000000000003</v>
      </c>
    </row>
    <row r="266" spans="1:16">
      <c r="A266" s="35">
        <v>77129</v>
      </c>
      <c r="B266" s="43">
        <v>1</v>
      </c>
      <c r="C266" s="36" t="s">
        <v>535</v>
      </c>
      <c r="D266" s="36" t="s">
        <v>2476</v>
      </c>
      <c r="E266" s="36" t="s">
        <v>534</v>
      </c>
      <c r="F266" s="36" t="s">
        <v>2478</v>
      </c>
      <c r="G266" s="35">
        <v>200</v>
      </c>
      <c r="H266" s="35">
        <v>290</v>
      </c>
      <c r="I266" s="37">
        <v>200</v>
      </c>
      <c r="J266" s="38">
        <v>18.7</v>
      </c>
      <c r="K266" s="36" t="s">
        <v>3986</v>
      </c>
      <c r="L266" s="38">
        <v>5.8</v>
      </c>
      <c r="M266" s="39">
        <v>336</v>
      </c>
      <c r="N266" s="40">
        <f t="shared" si="12"/>
        <v>336</v>
      </c>
      <c r="O266" s="45">
        <f t="shared" si="13"/>
        <v>23.520000000000003</v>
      </c>
      <c r="P266" s="45">
        <f t="shared" si="14"/>
        <v>23.520000000000003</v>
      </c>
    </row>
    <row r="267" spans="1:16">
      <c r="A267" s="35">
        <v>77133</v>
      </c>
      <c r="B267" s="43">
        <v>2</v>
      </c>
      <c r="C267" s="36" t="s">
        <v>533</v>
      </c>
      <c r="D267" s="36" t="s">
        <v>2476</v>
      </c>
      <c r="E267" s="36" t="s">
        <v>532</v>
      </c>
      <c r="F267" s="36" t="s">
        <v>2478</v>
      </c>
      <c r="G267" s="35">
        <v>200</v>
      </c>
      <c r="H267" s="35">
        <v>290</v>
      </c>
      <c r="I267" s="37">
        <v>200</v>
      </c>
      <c r="J267" s="38">
        <v>18.7</v>
      </c>
      <c r="K267" s="36" t="s">
        <v>3986</v>
      </c>
      <c r="L267" s="38">
        <v>5.8</v>
      </c>
      <c r="M267" s="39">
        <v>336</v>
      </c>
      <c r="N267" s="40">
        <f t="shared" si="12"/>
        <v>672</v>
      </c>
      <c r="O267" s="45">
        <f t="shared" si="13"/>
        <v>23.520000000000003</v>
      </c>
      <c r="P267" s="45">
        <f t="shared" si="14"/>
        <v>47.040000000000006</v>
      </c>
    </row>
    <row r="268" spans="1:16">
      <c r="A268" s="35">
        <v>77147</v>
      </c>
      <c r="B268" s="43">
        <v>2</v>
      </c>
      <c r="C268" s="36" t="s">
        <v>531</v>
      </c>
      <c r="D268" s="36" t="s">
        <v>2476</v>
      </c>
      <c r="E268" s="36" t="s">
        <v>530</v>
      </c>
      <c r="F268" s="36" t="s">
        <v>2478</v>
      </c>
      <c r="G268" s="35">
        <v>200</v>
      </c>
      <c r="H268" s="35">
        <v>290</v>
      </c>
      <c r="I268" s="37">
        <v>200</v>
      </c>
      <c r="J268" s="38">
        <v>25.7</v>
      </c>
      <c r="K268" s="36" t="s">
        <v>3986</v>
      </c>
      <c r="L268" s="38">
        <v>5.8</v>
      </c>
      <c r="M268" s="39">
        <v>422</v>
      </c>
      <c r="N268" s="40">
        <f t="shared" si="12"/>
        <v>844</v>
      </c>
      <c r="O268" s="45">
        <f t="shared" si="13"/>
        <v>29.540000000000003</v>
      </c>
      <c r="P268" s="45">
        <f t="shared" si="14"/>
        <v>59.080000000000005</v>
      </c>
    </row>
    <row r="269" spans="1:16">
      <c r="A269" s="35">
        <v>77680</v>
      </c>
      <c r="B269" s="43">
        <v>2</v>
      </c>
      <c r="C269" s="36" t="s">
        <v>529</v>
      </c>
      <c r="D269" s="36" t="s">
        <v>2476</v>
      </c>
      <c r="E269" s="36" t="s">
        <v>528</v>
      </c>
      <c r="F269" s="36" t="s">
        <v>3883</v>
      </c>
      <c r="G269" s="35">
        <v>200</v>
      </c>
      <c r="H269" s="35">
        <v>290</v>
      </c>
      <c r="I269" s="37">
        <v>200</v>
      </c>
      <c r="J269" s="38">
        <v>16.899999999999999</v>
      </c>
      <c r="K269" s="36" t="s">
        <v>3885</v>
      </c>
      <c r="L269" s="38">
        <v>5.8</v>
      </c>
      <c r="M269" s="39">
        <v>418.03</v>
      </c>
      <c r="N269" s="40">
        <f t="shared" si="12"/>
        <v>836.06</v>
      </c>
      <c r="O269" s="45">
        <f t="shared" si="13"/>
        <v>29.2621</v>
      </c>
      <c r="P269" s="45">
        <f t="shared" si="14"/>
        <v>58.5242</v>
      </c>
    </row>
    <row r="270" spans="1:16">
      <c r="A270" s="35">
        <v>78475</v>
      </c>
      <c r="B270" s="43">
        <v>8</v>
      </c>
      <c r="C270" s="36" t="s">
        <v>527</v>
      </c>
      <c r="D270" s="36" t="s">
        <v>2476</v>
      </c>
      <c r="E270" s="36" t="s">
        <v>526</v>
      </c>
      <c r="F270" s="36" t="s">
        <v>3883</v>
      </c>
      <c r="G270" s="35">
        <v>200</v>
      </c>
      <c r="H270" s="35">
        <v>290</v>
      </c>
      <c r="I270" s="37">
        <v>200</v>
      </c>
      <c r="J270" s="38">
        <v>19.399999999999999</v>
      </c>
      <c r="K270" s="36" t="s">
        <v>3885</v>
      </c>
      <c r="L270" s="38">
        <v>5.8</v>
      </c>
      <c r="M270" s="39">
        <v>324</v>
      </c>
      <c r="N270" s="40">
        <f t="shared" si="12"/>
        <v>2592</v>
      </c>
      <c r="O270" s="45">
        <f t="shared" si="13"/>
        <v>22.680000000000003</v>
      </c>
      <c r="P270" s="45">
        <f t="shared" si="14"/>
        <v>181.44000000000003</v>
      </c>
    </row>
    <row r="271" spans="1:16">
      <c r="A271" s="35">
        <v>78483</v>
      </c>
      <c r="B271" s="43">
        <v>2</v>
      </c>
      <c r="C271" s="36" t="s">
        <v>525</v>
      </c>
      <c r="D271" s="36" t="s">
        <v>2476</v>
      </c>
      <c r="E271" s="36" t="s">
        <v>524</v>
      </c>
      <c r="F271" s="36" t="s">
        <v>3883</v>
      </c>
      <c r="G271" s="35">
        <v>200</v>
      </c>
      <c r="H271" s="35">
        <v>290</v>
      </c>
      <c r="I271" s="37">
        <v>200</v>
      </c>
      <c r="J271" s="38">
        <v>16.3</v>
      </c>
      <c r="K271" s="36" t="s">
        <v>3885</v>
      </c>
      <c r="L271" s="38">
        <v>5.8</v>
      </c>
      <c r="M271" s="39">
        <v>283</v>
      </c>
      <c r="N271" s="40">
        <f t="shared" si="12"/>
        <v>566</v>
      </c>
      <c r="O271" s="45">
        <f t="shared" si="13"/>
        <v>19.810000000000002</v>
      </c>
      <c r="P271" s="45">
        <f t="shared" si="14"/>
        <v>39.620000000000005</v>
      </c>
    </row>
    <row r="272" spans="1:16">
      <c r="A272" s="35">
        <v>78491</v>
      </c>
      <c r="B272" s="43">
        <v>1</v>
      </c>
      <c r="C272" s="36" t="s">
        <v>523</v>
      </c>
      <c r="D272" s="36" t="s">
        <v>2476</v>
      </c>
      <c r="E272" s="36" t="s">
        <v>522</v>
      </c>
      <c r="F272" s="36" t="s">
        <v>3883</v>
      </c>
      <c r="G272" s="35">
        <v>200</v>
      </c>
      <c r="H272" s="35">
        <v>290</v>
      </c>
      <c r="I272" s="37">
        <v>200</v>
      </c>
      <c r="J272" s="38">
        <v>16.3</v>
      </c>
      <c r="K272" s="36" t="s">
        <v>3885</v>
      </c>
      <c r="L272" s="38">
        <v>5.8</v>
      </c>
      <c r="M272" s="39">
        <v>283</v>
      </c>
      <c r="N272" s="40">
        <f t="shared" si="12"/>
        <v>283</v>
      </c>
      <c r="O272" s="45">
        <f t="shared" si="13"/>
        <v>19.810000000000002</v>
      </c>
      <c r="P272" s="45">
        <f t="shared" si="14"/>
        <v>19.810000000000002</v>
      </c>
    </row>
    <row r="273" spans="1:16">
      <c r="A273" s="35">
        <v>78511</v>
      </c>
      <c r="B273" s="43">
        <v>3</v>
      </c>
      <c r="C273" s="36" t="s">
        <v>521</v>
      </c>
      <c r="D273" s="36" t="s">
        <v>2476</v>
      </c>
      <c r="E273" s="36" t="s">
        <v>520</v>
      </c>
      <c r="F273" s="36" t="s">
        <v>3883</v>
      </c>
      <c r="G273" s="35">
        <v>200</v>
      </c>
      <c r="H273" s="35">
        <v>290</v>
      </c>
      <c r="I273" s="37">
        <v>200</v>
      </c>
      <c r="J273" s="38">
        <v>9.3000000000000007</v>
      </c>
      <c r="K273" s="36" t="s">
        <v>3885</v>
      </c>
      <c r="L273" s="38">
        <v>5.8</v>
      </c>
      <c r="M273" s="39">
        <v>149</v>
      </c>
      <c r="N273" s="40">
        <f t="shared" si="12"/>
        <v>447</v>
      </c>
      <c r="O273" s="45">
        <f t="shared" si="13"/>
        <v>10.430000000000001</v>
      </c>
      <c r="P273" s="45">
        <f t="shared" si="14"/>
        <v>31.290000000000006</v>
      </c>
    </row>
    <row r="274" spans="1:16">
      <c r="A274" s="35">
        <v>78513</v>
      </c>
      <c r="B274" s="43">
        <v>1</v>
      </c>
      <c r="C274" s="36" t="s">
        <v>519</v>
      </c>
      <c r="D274" s="36" t="s">
        <v>2484</v>
      </c>
      <c r="E274" s="36" t="s">
        <v>518</v>
      </c>
      <c r="F274" s="36" t="s">
        <v>3883</v>
      </c>
      <c r="G274" s="35">
        <v>200</v>
      </c>
      <c r="H274" s="35">
        <v>290</v>
      </c>
      <c r="I274" s="37">
        <v>200</v>
      </c>
      <c r="J274" s="38">
        <v>11.8</v>
      </c>
      <c r="K274" s="36" t="s">
        <v>3885</v>
      </c>
      <c r="L274" s="38">
        <v>5.8</v>
      </c>
      <c r="M274" s="39">
        <v>264</v>
      </c>
      <c r="N274" s="40">
        <f t="shared" si="12"/>
        <v>264</v>
      </c>
      <c r="O274" s="45">
        <f t="shared" si="13"/>
        <v>18.48</v>
      </c>
      <c r="P274" s="45">
        <f t="shared" si="14"/>
        <v>18.48</v>
      </c>
    </row>
    <row r="275" spans="1:16">
      <c r="A275" s="35">
        <v>78515</v>
      </c>
      <c r="B275" s="43">
        <v>1</v>
      </c>
      <c r="C275" s="36" t="s">
        <v>517</v>
      </c>
      <c r="D275" s="36" t="s">
        <v>2476</v>
      </c>
      <c r="E275" s="36" t="s">
        <v>516</v>
      </c>
      <c r="F275" s="36" t="s">
        <v>3883</v>
      </c>
      <c r="G275" s="35">
        <v>200</v>
      </c>
      <c r="H275" s="35">
        <v>290</v>
      </c>
      <c r="I275" s="37">
        <v>200</v>
      </c>
      <c r="J275" s="38">
        <v>9.3000000000000007</v>
      </c>
      <c r="K275" s="36" t="s">
        <v>3885</v>
      </c>
      <c r="L275" s="38">
        <v>5.8</v>
      </c>
      <c r="M275" s="39">
        <v>149</v>
      </c>
      <c r="N275" s="40">
        <f t="shared" si="12"/>
        <v>149</v>
      </c>
      <c r="O275" s="45">
        <f t="shared" si="13"/>
        <v>10.430000000000001</v>
      </c>
      <c r="P275" s="45">
        <f t="shared" si="14"/>
        <v>10.430000000000001</v>
      </c>
    </row>
    <row r="276" spans="1:16">
      <c r="A276" s="35">
        <v>78517</v>
      </c>
      <c r="B276" s="43">
        <v>5</v>
      </c>
      <c r="C276" s="36" t="s">
        <v>515</v>
      </c>
      <c r="D276" s="36" t="s">
        <v>2476</v>
      </c>
      <c r="E276" s="36" t="s">
        <v>514</v>
      </c>
      <c r="F276" s="36" t="s">
        <v>3883</v>
      </c>
      <c r="G276" s="35">
        <v>200</v>
      </c>
      <c r="H276" s="35">
        <v>290</v>
      </c>
      <c r="I276" s="37">
        <v>200</v>
      </c>
      <c r="J276" s="38">
        <v>9.3000000000000007</v>
      </c>
      <c r="K276" s="36" t="s">
        <v>3885</v>
      </c>
      <c r="L276" s="38">
        <v>5.8</v>
      </c>
      <c r="M276" s="39">
        <v>149</v>
      </c>
      <c r="N276" s="40">
        <f t="shared" si="12"/>
        <v>745</v>
      </c>
      <c r="O276" s="45">
        <f t="shared" si="13"/>
        <v>10.430000000000001</v>
      </c>
      <c r="P276" s="45">
        <f t="shared" si="14"/>
        <v>52.150000000000006</v>
      </c>
    </row>
    <row r="277" spans="1:16">
      <c r="A277" s="35">
        <v>78521</v>
      </c>
      <c r="B277" s="43">
        <v>1</v>
      </c>
      <c r="C277" s="36" t="s">
        <v>513</v>
      </c>
      <c r="D277" s="36" t="s">
        <v>2484</v>
      </c>
      <c r="E277" s="36" t="s">
        <v>512</v>
      </c>
      <c r="F277" s="36" t="s">
        <v>3883</v>
      </c>
      <c r="G277" s="35">
        <v>200</v>
      </c>
      <c r="H277" s="35">
        <v>290</v>
      </c>
      <c r="I277" s="37">
        <v>200</v>
      </c>
      <c r="J277" s="38">
        <v>11.8</v>
      </c>
      <c r="K277" s="36" t="s">
        <v>3885</v>
      </c>
      <c r="L277" s="38">
        <v>5.8</v>
      </c>
      <c r="M277" s="39">
        <v>264</v>
      </c>
      <c r="N277" s="40">
        <f t="shared" si="12"/>
        <v>264</v>
      </c>
      <c r="O277" s="45">
        <f t="shared" si="13"/>
        <v>18.48</v>
      </c>
      <c r="P277" s="45">
        <f t="shared" si="14"/>
        <v>18.48</v>
      </c>
    </row>
    <row r="278" spans="1:16">
      <c r="A278" s="35">
        <v>78525</v>
      </c>
      <c r="B278" s="43">
        <v>1</v>
      </c>
      <c r="C278" s="36" t="s">
        <v>511</v>
      </c>
      <c r="D278" s="36" t="s">
        <v>2484</v>
      </c>
      <c r="E278" s="36" t="s">
        <v>510</v>
      </c>
      <c r="F278" s="36" t="s">
        <v>3883</v>
      </c>
      <c r="G278" s="35">
        <v>200</v>
      </c>
      <c r="H278" s="35">
        <v>290</v>
      </c>
      <c r="I278" s="37">
        <v>200</v>
      </c>
      <c r="J278" s="38">
        <v>11.8</v>
      </c>
      <c r="K278" s="36" t="s">
        <v>3885</v>
      </c>
      <c r="L278" s="38">
        <v>5.8</v>
      </c>
      <c r="M278" s="39">
        <v>264</v>
      </c>
      <c r="N278" s="40">
        <f t="shared" si="12"/>
        <v>264</v>
      </c>
      <c r="O278" s="45">
        <f t="shared" si="13"/>
        <v>18.48</v>
      </c>
      <c r="P278" s="45">
        <f t="shared" si="14"/>
        <v>18.48</v>
      </c>
    </row>
    <row r="279" spans="1:16">
      <c r="A279" s="35">
        <v>78531</v>
      </c>
      <c r="B279" s="43">
        <v>1</v>
      </c>
      <c r="C279" s="36" t="s">
        <v>509</v>
      </c>
      <c r="D279" s="36" t="s">
        <v>2484</v>
      </c>
      <c r="E279" s="36" t="s">
        <v>508</v>
      </c>
      <c r="F279" s="36" t="s">
        <v>3883</v>
      </c>
      <c r="G279" s="35">
        <v>200</v>
      </c>
      <c r="H279" s="35">
        <v>290</v>
      </c>
      <c r="I279" s="37">
        <v>200</v>
      </c>
      <c r="J279" s="38">
        <v>11.8</v>
      </c>
      <c r="K279" s="36" t="s">
        <v>3885</v>
      </c>
      <c r="L279" s="38">
        <v>5.8</v>
      </c>
      <c r="M279" s="39">
        <v>264</v>
      </c>
      <c r="N279" s="40">
        <f t="shared" si="12"/>
        <v>264</v>
      </c>
      <c r="O279" s="45">
        <f t="shared" si="13"/>
        <v>18.48</v>
      </c>
      <c r="P279" s="45">
        <f t="shared" si="14"/>
        <v>18.48</v>
      </c>
    </row>
    <row r="280" spans="1:16">
      <c r="A280" s="35">
        <v>78577</v>
      </c>
      <c r="B280" s="43">
        <v>5</v>
      </c>
      <c r="C280" s="36" t="s">
        <v>507</v>
      </c>
      <c r="D280" s="36" t="s">
        <v>2476</v>
      </c>
      <c r="E280" s="36" t="s">
        <v>506</v>
      </c>
      <c r="F280" s="36" t="s">
        <v>3883</v>
      </c>
      <c r="G280" s="35">
        <v>200</v>
      </c>
      <c r="H280" s="35">
        <v>290</v>
      </c>
      <c r="I280" s="37">
        <v>200</v>
      </c>
      <c r="J280" s="38">
        <v>18.2</v>
      </c>
      <c r="K280" s="36" t="s">
        <v>4020</v>
      </c>
      <c r="L280" s="38">
        <v>5.8</v>
      </c>
      <c r="M280" s="39">
        <v>504.92</v>
      </c>
      <c r="N280" s="40">
        <f t="shared" si="12"/>
        <v>2524.6</v>
      </c>
      <c r="O280" s="45">
        <f t="shared" si="13"/>
        <v>35.344400000000007</v>
      </c>
      <c r="P280" s="45">
        <f t="shared" si="14"/>
        <v>176.72200000000004</v>
      </c>
    </row>
    <row r="281" spans="1:16">
      <c r="A281" s="35">
        <v>78601</v>
      </c>
      <c r="B281" s="43">
        <v>1</v>
      </c>
      <c r="C281" s="36" t="s">
        <v>505</v>
      </c>
      <c r="D281" s="36" t="s">
        <v>2476</v>
      </c>
      <c r="E281" s="36" t="s">
        <v>504</v>
      </c>
      <c r="F281" s="36" t="s">
        <v>3883</v>
      </c>
      <c r="G281" s="35">
        <v>200</v>
      </c>
      <c r="H281" s="35">
        <v>290</v>
      </c>
      <c r="I281" s="37">
        <v>200</v>
      </c>
      <c r="J281" s="38">
        <v>18.2</v>
      </c>
      <c r="K281" s="36" t="s">
        <v>3986</v>
      </c>
      <c r="L281" s="38">
        <v>5.8</v>
      </c>
      <c r="M281" s="39">
        <v>296</v>
      </c>
      <c r="N281" s="40">
        <f t="shared" si="12"/>
        <v>296</v>
      </c>
      <c r="O281" s="45">
        <f t="shared" si="13"/>
        <v>20.720000000000002</v>
      </c>
      <c r="P281" s="45">
        <f t="shared" si="14"/>
        <v>20.720000000000002</v>
      </c>
    </row>
    <row r="282" spans="1:16">
      <c r="A282" s="35">
        <v>78783</v>
      </c>
      <c r="B282" s="43">
        <v>2</v>
      </c>
      <c r="C282" s="36" t="s">
        <v>503</v>
      </c>
      <c r="D282" s="36" t="s">
        <v>2476</v>
      </c>
      <c r="E282" s="36" t="s">
        <v>502</v>
      </c>
      <c r="F282" s="36" t="s">
        <v>3883</v>
      </c>
      <c r="G282" s="35">
        <v>200</v>
      </c>
      <c r="H282" s="35">
        <v>290</v>
      </c>
      <c r="I282" s="37">
        <v>200</v>
      </c>
      <c r="J282" s="38">
        <v>23.4</v>
      </c>
      <c r="K282" s="36" t="s">
        <v>3885</v>
      </c>
      <c r="L282" s="38">
        <v>5.8</v>
      </c>
      <c r="M282" s="39">
        <v>399</v>
      </c>
      <c r="N282" s="40">
        <f t="shared" si="12"/>
        <v>798</v>
      </c>
      <c r="O282" s="45">
        <f t="shared" si="13"/>
        <v>27.930000000000003</v>
      </c>
      <c r="P282" s="45">
        <f t="shared" si="14"/>
        <v>55.860000000000007</v>
      </c>
    </row>
    <row r="283" spans="1:16">
      <c r="A283" s="37">
        <v>81116</v>
      </c>
      <c r="B283" s="43">
        <v>2</v>
      </c>
      <c r="C283" s="36" t="s">
        <v>501</v>
      </c>
      <c r="D283" s="36" t="s">
        <v>2476</v>
      </c>
      <c r="E283" s="36" t="s">
        <v>500</v>
      </c>
      <c r="F283" s="36" t="s">
        <v>3883</v>
      </c>
      <c r="G283" s="35">
        <v>200</v>
      </c>
      <c r="H283" s="35">
        <v>290</v>
      </c>
      <c r="I283" s="37">
        <v>200</v>
      </c>
      <c r="J283" s="38">
        <v>11.5</v>
      </c>
      <c r="K283" s="36" t="s">
        <v>3885</v>
      </c>
      <c r="L283" s="38">
        <v>5.8</v>
      </c>
      <c r="M283" s="39">
        <v>355.06</v>
      </c>
      <c r="N283" s="40">
        <f t="shared" si="12"/>
        <v>710.12</v>
      </c>
      <c r="O283" s="45">
        <f t="shared" si="13"/>
        <v>24.854200000000002</v>
      </c>
      <c r="P283" s="45">
        <f t="shared" si="14"/>
        <v>49.708400000000005</v>
      </c>
    </row>
    <row r="284" spans="1:16">
      <c r="A284" s="35">
        <v>81698</v>
      </c>
      <c r="B284" s="43">
        <v>3</v>
      </c>
      <c r="C284" s="36" t="s">
        <v>499</v>
      </c>
      <c r="D284" s="36" t="s">
        <v>2476</v>
      </c>
      <c r="E284" s="36" t="s">
        <v>498</v>
      </c>
      <c r="F284" s="36" t="s">
        <v>4517</v>
      </c>
      <c r="G284" s="35">
        <v>200</v>
      </c>
      <c r="H284" s="35">
        <v>290</v>
      </c>
      <c r="I284" s="37">
        <v>200</v>
      </c>
      <c r="J284" s="38">
        <v>0</v>
      </c>
      <c r="K284" s="36" t="s">
        <v>3992</v>
      </c>
      <c r="L284" s="38">
        <v>5.8</v>
      </c>
      <c r="M284" s="39">
        <v>226</v>
      </c>
      <c r="N284" s="40">
        <f t="shared" si="12"/>
        <v>678</v>
      </c>
      <c r="O284" s="45">
        <f t="shared" si="13"/>
        <v>15.820000000000002</v>
      </c>
      <c r="P284" s="45">
        <f t="shared" si="14"/>
        <v>47.460000000000008</v>
      </c>
    </row>
    <row r="285" spans="1:16">
      <c r="A285" s="35">
        <v>81699</v>
      </c>
      <c r="B285" s="43">
        <v>1</v>
      </c>
      <c r="C285" s="36" t="s">
        <v>497</v>
      </c>
      <c r="D285" s="36" t="s">
        <v>2476</v>
      </c>
      <c r="E285" s="36" t="s">
        <v>496</v>
      </c>
      <c r="F285" s="36" t="s">
        <v>4517</v>
      </c>
      <c r="G285" s="35">
        <v>200</v>
      </c>
      <c r="H285" s="35">
        <v>290</v>
      </c>
      <c r="I285" s="37">
        <v>200</v>
      </c>
      <c r="J285" s="38">
        <v>0</v>
      </c>
      <c r="K285" s="36" t="s">
        <v>3992</v>
      </c>
      <c r="L285" s="38">
        <v>5.8</v>
      </c>
      <c r="M285" s="39">
        <v>226</v>
      </c>
      <c r="N285" s="40">
        <f t="shared" si="12"/>
        <v>226</v>
      </c>
      <c r="O285" s="45">
        <f t="shared" si="13"/>
        <v>15.820000000000002</v>
      </c>
      <c r="P285" s="45">
        <f t="shared" si="14"/>
        <v>15.820000000000002</v>
      </c>
    </row>
    <row r="286" spans="1:16">
      <c r="A286" s="35">
        <v>81957</v>
      </c>
      <c r="B286" s="43">
        <v>5</v>
      </c>
      <c r="C286" s="36" t="s">
        <v>495</v>
      </c>
      <c r="D286" s="36" t="s">
        <v>2476</v>
      </c>
      <c r="E286" s="36" t="s">
        <v>494</v>
      </c>
      <c r="F286" s="36" t="s">
        <v>2569</v>
      </c>
      <c r="G286" s="35">
        <v>200</v>
      </c>
      <c r="H286" s="35">
        <v>290</v>
      </c>
      <c r="I286" s="37">
        <v>200</v>
      </c>
      <c r="J286" s="38">
        <v>18.100000000000001</v>
      </c>
      <c r="K286" s="36" t="s">
        <v>3885</v>
      </c>
      <c r="L286" s="38">
        <v>5.8</v>
      </c>
      <c r="M286" s="39">
        <v>345</v>
      </c>
      <c r="N286" s="40">
        <f t="shared" si="12"/>
        <v>1725</v>
      </c>
      <c r="O286" s="45">
        <f t="shared" si="13"/>
        <v>24.150000000000002</v>
      </c>
      <c r="P286" s="45">
        <f t="shared" si="14"/>
        <v>120.75000000000001</v>
      </c>
    </row>
    <row r="287" spans="1:16">
      <c r="A287" s="35">
        <v>81960</v>
      </c>
      <c r="B287" s="43">
        <v>1</v>
      </c>
      <c r="C287" s="36" t="s">
        <v>493</v>
      </c>
      <c r="D287" s="36" t="s">
        <v>2476</v>
      </c>
      <c r="E287" s="36" t="s">
        <v>492</v>
      </c>
      <c r="F287" s="36" t="s">
        <v>2569</v>
      </c>
      <c r="G287" s="35">
        <v>200</v>
      </c>
      <c r="H287" s="35">
        <v>290</v>
      </c>
      <c r="I287" s="37">
        <v>200</v>
      </c>
      <c r="J287" s="38">
        <v>18.100000000000001</v>
      </c>
      <c r="K287" s="36" t="s">
        <v>3885</v>
      </c>
      <c r="L287" s="38">
        <v>5.8</v>
      </c>
      <c r="M287" s="39">
        <v>345</v>
      </c>
      <c r="N287" s="40">
        <f t="shared" si="12"/>
        <v>345</v>
      </c>
      <c r="O287" s="45">
        <f t="shared" si="13"/>
        <v>24.150000000000002</v>
      </c>
      <c r="P287" s="45">
        <f t="shared" si="14"/>
        <v>24.150000000000002</v>
      </c>
    </row>
    <row r="288" spans="1:16">
      <c r="A288" s="35">
        <v>82044</v>
      </c>
      <c r="B288" s="43">
        <v>36</v>
      </c>
      <c r="C288" s="36" t="s">
        <v>491</v>
      </c>
      <c r="D288" s="36" t="s">
        <v>2484</v>
      </c>
      <c r="E288" s="36" t="s">
        <v>490</v>
      </c>
      <c r="F288" s="36" t="s">
        <v>2497</v>
      </c>
      <c r="G288" s="35">
        <v>200</v>
      </c>
      <c r="H288" s="35">
        <v>290</v>
      </c>
      <c r="I288" s="37">
        <v>200</v>
      </c>
      <c r="J288" s="38">
        <v>8.5</v>
      </c>
      <c r="K288" s="36" t="s">
        <v>3986</v>
      </c>
      <c r="L288" s="38">
        <v>5.8</v>
      </c>
      <c r="M288" s="39">
        <v>185.62</v>
      </c>
      <c r="N288" s="40">
        <f t="shared" si="12"/>
        <v>6682.32</v>
      </c>
      <c r="O288" s="45">
        <f t="shared" si="13"/>
        <v>12.993400000000001</v>
      </c>
      <c r="P288" s="45">
        <f t="shared" si="14"/>
        <v>467.76240000000007</v>
      </c>
    </row>
    <row r="289" spans="1:16">
      <c r="A289" s="35">
        <v>86721</v>
      </c>
      <c r="B289" s="43">
        <v>1</v>
      </c>
      <c r="C289" s="36" t="s">
        <v>489</v>
      </c>
      <c r="D289" s="36" t="s">
        <v>2476</v>
      </c>
      <c r="E289" s="36" t="s">
        <v>488</v>
      </c>
      <c r="F289" s="36" t="s">
        <v>2641</v>
      </c>
      <c r="G289" s="35">
        <v>200</v>
      </c>
      <c r="H289" s="35">
        <v>290</v>
      </c>
      <c r="I289" s="37">
        <v>200</v>
      </c>
      <c r="J289" s="38">
        <v>2</v>
      </c>
      <c r="K289" s="36" t="s">
        <v>3885</v>
      </c>
      <c r="L289" s="38">
        <v>5.8</v>
      </c>
      <c r="M289" s="39">
        <v>317</v>
      </c>
      <c r="N289" s="40">
        <f t="shared" si="12"/>
        <v>317</v>
      </c>
      <c r="O289" s="45">
        <f t="shared" si="13"/>
        <v>22.19</v>
      </c>
      <c r="P289" s="45">
        <f t="shared" si="14"/>
        <v>22.19</v>
      </c>
    </row>
    <row r="290" spans="1:16">
      <c r="A290" s="35">
        <v>88621</v>
      </c>
      <c r="B290" s="43">
        <v>1</v>
      </c>
      <c r="C290" s="36" t="s">
        <v>487</v>
      </c>
      <c r="D290" s="36" t="s">
        <v>2476</v>
      </c>
      <c r="E290" s="36" t="s">
        <v>486</v>
      </c>
      <c r="F290" s="36" t="s">
        <v>3907</v>
      </c>
      <c r="G290" s="35">
        <v>200</v>
      </c>
      <c r="H290" s="35">
        <v>290</v>
      </c>
      <c r="I290" s="37">
        <v>200</v>
      </c>
      <c r="J290" s="38">
        <v>12.5</v>
      </c>
      <c r="K290" s="36" t="s">
        <v>4020</v>
      </c>
      <c r="L290" s="38">
        <v>5.8</v>
      </c>
      <c r="M290" s="39">
        <v>426.23</v>
      </c>
      <c r="N290" s="40">
        <f t="shared" si="12"/>
        <v>426.23</v>
      </c>
      <c r="O290" s="45">
        <f t="shared" si="13"/>
        <v>29.836100000000005</v>
      </c>
      <c r="P290" s="45">
        <f t="shared" si="14"/>
        <v>29.836100000000005</v>
      </c>
    </row>
    <row r="291" spans="1:16">
      <c r="A291" s="35">
        <v>34913</v>
      </c>
      <c r="B291" s="43">
        <v>2</v>
      </c>
      <c r="C291" s="36" t="s">
        <v>485</v>
      </c>
      <c r="D291" s="36" t="s">
        <v>2476</v>
      </c>
      <c r="E291" s="36" t="s">
        <v>484</v>
      </c>
      <c r="F291" s="36" t="s">
        <v>2683</v>
      </c>
      <c r="G291" s="35">
        <v>240</v>
      </c>
      <c r="H291" s="35">
        <v>240</v>
      </c>
      <c r="I291" s="37">
        <v>240</v>
      </c>
      <c r="J291" s="38">
        <v>20.3</v>
      </c>
      <c r="K291" s="36" t="s">
        <v>3936</v>
      </c>
      <c r="L291" s="38">
        <v>5.76</v>
      </c>
      <c r="M291" s="39">
        <v>312</v>
      </c>
      <c r="N291" s="40">
        <f t="shared" si="12"/>
        <v>624</v>
      </c>
      <c r="O291" s="45">
        <f t="shared" si="13"/>
        <v>21.840000000000003</v>
      </c>
      <c r="P291" s="45">
        <f t="shared" si="14"/>
        <v>43.680000000000007</v>
      </c>
    </row>
    <row r="292" spans="1:16">
      <c r="A292" s="35">
        <v>82433</v>
      </c>
      <c r="B292" s="43">
        <v>1</v>
      </c>
      <c r="C292" s="36" t="s">
        <v>483</v>
      </c>
      <c r="D292" s="36" t="s">
        <v>2484</v>
      </c>
      <c r="E292" s="36" t="s">
        <v>482</v>
      </c>
      <c r="F292" s="36" t="s">
        <v>2497</v>
      </c>
      <c r="G292" s="35">
        <v>200</v>
      </c>
      <c r="H292" s="35">
        <v>285</v>
      </c>
      <c r="I292" s="37">
        <v>200</v>
      </c>
      <c r="J292" s="38">
        <v>7.5</v>
      </c>
      <c r="K292" s="36" t="s">
        <v>3992</v>
      </c>
      <c r="L292" s="38">
        <v>5.7</v>
      </c>
      <c r="M292" s="39">
        <v>146</v>
      </c>
      <c r="N292" s="40">
        <f t="shared" si="12"/>
        <v>146</v>
      </c>
      <c r="O292" s="45">
        <f t="shared" si="13"/>
        <v>10.220000000000001</v>
      </c>
      <c r="P292" s="45">
        <f t="shared" si="14"/>
        <v>10.220000000000001</v>
      </c>
    </row>
    <row r="293" spans="1:16">
      <c r="A293" s="35">
        <v>85047</v>
      </c>
      <c r="B293" s="43">
        <v>7</v>
      </c>
      <c r="C293" s="36" t="s">
        <v>481</v>
      </c>
      <c r="D293" s="36" t="s">
        <v>2484</v>
      </c>
      <c r="E293" s="36" t="s">
        <v>480</v>
      </c>
      <c r="F293" s="36" t="s">
        <v>2497</v>
      </c>
      <c r="G293" s="35">
        <v>200</v>
      </c>
      <c r="H293" s="35">
        <v>285</v>
      </c>
      <c r="I293" s="37">
        <v>200</v>
      </c>
      <c r="J293" s="38">
        <v>4.78</v>
      </c>
      <c r="K293" s="36" t="s">
        <v>3992</v>
      </c>
      <c r="L293" s="38">
        <v>5.7</v>
      </c>
      <c r="M293" s="39">
        <v>148</v>
      </c>
      <c r="N293" s="40">
        <f t="shared" si="12"/>
        <v>1036</v>
      </c>
      <c r="O293" s="45">
        <f t="shared" si="13"/>
        <v>10.360000000000001</v>
      </c>
      <c r="P293" s="45">
        <f t="shared" si="14"/>
        <v>72.52000000000001</v>
      </c>
    </row>
    <row r="294" spans="1:16">
      <c r="A294" s="35">
        <v>85048</v>
      </c>
      <c r="B294" s="43">
        <v>8</v>
      </c>
      <c r="C294" s="36" t="s">
        <v>479</v>
      </c>
      <c r="D294" s="36" t="s">
        <v>2484</v>
      </c>
      <c r="E294" s="36" t="s">
        <v>478</v>
      </c>
      <c r="F294" s="36" t="s">
        <v>2497</v>
      </c>
      <c r="G294" s="35">
        <v>200</v>
      </c>
      <c r="H294" s="35">
        <v>285</v>
      </c>
      <c r="I294" s="37">
        <v>200</v>
      </c>
      <c r="J294" s="38">
        <v>4.78</v>
      </c>
      <c r="K294" s="36" t="s">
        <v>3992</v>
      </c>
      <c r="L294" s="38">
        <v>5.7</v>
      </c>
      <c r="M294" s="39">
        <v>148</v>
      </c>
      <c r="N294" s="40">
        <f t="shared" si="12"/>
        <v>1184</v>
      </c>
      <c r="O294" s="45">
        <f t="shared" si="13"/>
        <v>10.360000000000001</v>
      </c>
      <c r="P294" s="45">
        <f t="shared" si="14"/>
        <v>82.88000000000001</v>
      </c>
    </row>
    <row r="295" spans="1:16">
      <c r="A295" s="35">
        <v>85049</v>
      </c>
      <c r="B295" s="43">
        <v>26</v>
      </c>
      <c r="C295" s="36" t="s">
        <v>477</v>
      </c>
      <c r="D295" s="36" t="s">
        <v>2484</v>
      </c>
      <c r="E295" s="36" t="s">
        <v>476</v>
      </c>
      <c r="F295" s="36" t="s">
        <v>2497</v>
      </c>
      <c r="G295" s="35">
        <v>200</v>
      </c>
      <c r="H295" s="35">
        <v>285</v>
      </c>
      <c r="I295" s="37">
        <v>200</v>
      </c>
      <c r="J295" s="38">
        <v>4.78</v>
      </c>
      <c r="K295" s="36" t="s">
        <v>3992</v>
      </c>
      <c r="L295" s="38">
        <v>5.7</v>
      </c>
      <c r="M295" s="39">
        <v>148</v>
      </c>
      <c r="N295" s="40">
        <f t="shared" si="12"/>
        <v>3848</v>
      </c>
      <c r="O295" s="45">
        <f t="shared" si="13"/>
        <v>10.360000000000001</v>
      </c>
      <c r="P295" s="45">
        <f t="shared" si="14"/>
        <v>269.36</v>
      </c>
    </row>
    <row r="296" spans="1:16">
      <c r="A296" s="35">
        <v>85050</v>
      </c>
      <c r="B296" s="43">
        <v>8</v>
      </c>
      <c r="C296" s="36" t="s">
        <v>475</v>
      </c>
      <c r="D296" s="36" t="s">
        <v>2484</v>
      </c>
      <c r="E296" s="36" t="s">
        <v>474</v>
      </c>
      <c r="F296" s="36" t="s">
        <v>2497</v>
      </c>
      <c r="G296" s="35">
        <v>200</v>
      </c>
      <c r="H296" s="35">
        <v>285</v>
      </c>
      <c r="I296" s="37">
        <v>200</v>
      </c>
      <c r="J296" s="38">
        <v>4.78</v>
      </c>
      <c r="K296" s="36" t="s">
        <v>3992</v>
      </c>
      <c r="L296" s="38">
        <v>5.7</v>
      </c>
      <c r="M296" s="39">
        <v>148</v>
      </c>
      <c r="N296" s="40">
        <f t="shared" si="12"/>
        <v>1184</v>
      </c>
      <c r="O296" s="45">
        <f t="shared" si="13"/>
        <v>10.360000000000001</v>
      </c>
      <c r="P296" s="45">
        <f t="shared" si="14"/>
        <v>82.88000000000001</v>
      </c>
    </row>
    <row r="297" spans="1:16">
      <c r="A297" s="35">
        <v>85053</v>
      </c>
      <c r="B297" s="43">
        <v>6</v>
      </c>
      <c r="C297" s="36" t="s">
        <v>473</v>
      </c>
      <c r="D297" s="36" t="s">
        <v>2484</v>
      </c>
      <c r="E297" s="36" t="s">
        <v>472</v>
      </c>
      <c r="F297" s="36" t="s">
        <v>2497</v>
      </c>
      <c r="G297" s="35">
        <v>200</v>
      </c>
      <c r="H297" s="35">
        <v>285</v>
      </c>
      <c r="I297" s="37">
        <v>200</v>
      </c>
      <c r="J297" s="38">
        <v>4.78</v>
      </c>
      <c r="K297" s="36" t="s">
        <v>3992</v>
      </c>
      <c r="L297" s="38">
        <v>5.7</v>
      </c>
      <c r="M297" s="39">
        <v>148</v>
      </c>
      <c r="N297" s="40">
        <f t="shared" si="12"/>
        <v>888</v>
      </c>
      <c r="O297" s="45">
        <f t="shared" si="13"/>
        <v>10.360000000000001</v>
      </c>
      <c r="P297" s="45">
        <f t="shared" si="14"/>
        <v>62.160000000000011</v>
      </c>
    </row>
    <row r="298" spans="1:16">
      <c r="A298" s="37">
        <v>85090</v>
      </c>
      <c r="B298" s="43">
        <v>1</v>
      </c>
      <c r="C298" s="36" t="s">
        <v>471</v>
      </c>
      <c r="D298" s="36" t="s">
        <v>2476</v>
      </c>
      <c r="E298" s="36" t="s">
        <v>470</v>
      </c>
      <c r="F298" s="36" t="s">
        <v>2478</v>
      </c>
      <c r="G298" s="35">
        <v>200</v>
      </c>
      <c r="H298" s="35">
        <v>285</v>
      </c>
      <c r="I298" s="37">
        <v>200</v>
      </c>
      <c r="J298" s="38">
        <v>9.8000000000000007</v>
      </c>
      <c r="K298" s="36" t="s">
        <v>3936</v>
      </c>
      <c r="L298" s="38">
        <v>5.7</v>
      </c>
      <c r="M298" s="39">
        <v>32.116599999999998</v>
      </c>
      <c r="N298" s="40">
        <f t="shared" si="12"/>
        <v>32.116599999999998</v>
      </c>
      <c r="O298" s="45">
        <f t="shared" si="13"/>
        <v>2.2481620000000002</v>
      </c>
      <c r="P298" s="45">
        <f t="shared" si="14"/>
        <v>2.2481620000000002</v>
      </c>
    </row>
    <row r="299" spans="1:16">
      <c r="A299" s="35">
        <v>51185</v>
      </c>
      <c r="B299" s="43">
        <v>1</v>
      </c>
      <c r="C299" s="36" t="s">
        <v>469</v>
      </c>
      <c r="D299" s="36" t="s">
        <v>2476</v>
      </c>
      <c r="E299" s="36" t="s">
        <v>468</v>
      </c>
      <c r="F299" s="36" t="s">
        <v>3846</v>
      </c>
      <c r="G299" s="35">
        <v>200</v>
      </c>
      <c r="H299" s="35">
        <v>282</v>
      </c>
      <c r="I299" s="37">
        <v>200</v>
      </c>
      <c r="J299" s="38">
        <v>0</v>
      </c>
      <c r="K299" s="36" t="s">
        <v>2696</v>
      </c>
      <c r="L299" s="38">
        <v>5.64</v>
      </c>
      <c r="M299" s="39">
        <v>1236</v>
      </c>
      <c r="N299" s="40">
        <f t="shared" si="12"/>
        <v>1236</v>
      </c>
      <c r="O299" s="45">
        <f t="shared" si="13"/>
        <v>86.52000000000001</v>
      </c>
      <c r="P299" s="45">
        <f t="shared" si="14"/>
        <v>86.52000000000001</v>
      </c>
    </row>
    <row r="300" spans="1:16">
      <c r="A300" s="35">
        <v>71756</v>
      </c>
      <c r="B300" s="43">
        <v>1</v>
      </c>
      <c r="C300" s="36" t="s">
        <v>467</v>
      </c>
      <c r="D300" s="36" t="s">
        <v>2476</v>
      </c>
      <c r="E300" s="36" t="s">
        <v>466</v>
      </c>
      <c r="F300" s="36" t="s">
        <v>2478</v>
      </c>
      <c r="G300" s="35">
        <v>200</v>
      </c>
      <c r="H300" s="35">
        <v>280</v>
      </c>
      <c r="I300" s="37">
        <v>200</v>
      </c>
      <c r="J300" s="38">
        <v>16.5</v>
      </c>
      <c r="K300" s="36" t="s">
        <v>3986</v>
      </c>
      <c r="L300" s="38">
        <v>5.6</v>
      </c>
      <c r="M300" s="39">
        <v>1025</v>
      </c>
      <c r="N300" s="40">
        <f t="shared" si="12"/>
        <v>1025</v>
      </c>
      <c r="O300" s="45">
        <f t="shared" si="13"/>
        <v>71.75</v>
      </c>
      <c r="P300" s="45">
        <f t="shared" si="14"/>
        <v>71.75</v>
      </c>
    </row>
    <row r="301" spans="1:16">
      <c r="A301" s="35">
        <v>75971</v>
      </c>
      <c r="B301" s="43">
        <v>1</v>
      </c>
      <c r="C301" s="36" t="s">
        <v>465</v>
      </c>
      <c r="D301" s="36" t="s">
        <v>2476</v>
      </c>
      <c r="E301" s="36" t="s">
        <v>464</v>
      </c>
      <c r="F301" s="36" t="s">
        <v>2478</v>
      </c>
      <c r="G301" s="35">
        <v>200</v>
      </c>
      <c r="H301" s="35">
        <v>280</v>
      </c>
      <c r="I301" s="37">
        <v>200</v>
      </c>
      <c r="J301" s="38">
        <v>0</v>
      </c>
      <c r="K301" s="36" t="s">
        <v>3847</v>
      </c>
      <c r="L301" s="38">
        <v>5.6</v>
      </c>
      <c r="M301" s="39">
        <v>1392</v>
      </c>
      <c r="N301" s="40">
        <f t="shared" si="12"/>
        <v>1392</v>
      </c>
      <c r="O301" s="45">
        <f t="shared" si="13"/>
        <v>97.440000000000012</v>
      </c>
      <c r="P301" s="45">
        <f t="shared" si="14"/>
        <v>97.440000000000012</v>
      </c>
    </row>
    <row r="302" spans="1:16">
      <c r="A302" s="35">
        <v>85601</v>
      </c>
      <c r="B302" s="43">
        <v>1</v>
      </c>
      <c r="C302" s="36" t="s">
        <v>463</v>
      </c>
      <c r="D302" s="36" t="s">
        <v>2476</v>
      </c>
      <c r="E302" s="36" t="s">
        <v>462</v>
      </c>
      <c r="F302" s="36" t="s">
        <v>3846</v>
      </c>
      <c r="G302" s="35">
        <v>240</v>
      </c>
      <c r="H302" s="35">
        <v>230</v>
      </c>
      <c r="I302" s="37">
        <v>240</v>
      </c>
      <c r="J302" s="38">
        <v>5.0999999999999996</v>
      </c>
      <c r="K302" s="36" t="s">
        <v>3847</v>
      </c>
      <c r="L302" s="38">
        <v>5.52</v>
      </c>
      <c r="M302" s="39">
        <v>1401.86</v>
      </c>
      <c r="N302" s="40">
        <f t="shared" si="12"/>
        <v>1401.86</v>
      </c>
      <c r="O302" s="45">
        <f t="shared" si="13"/>
        <v>98.130200000000002</v>
      </c>
      <c r="P302" s="45">
        <f t="shared" si="14"/>
        <v>98.130200000000002</v>
      </c>
    </row>
    <row r="303" spans="1:16">
      <c r="A303" s="35">
        <v>27774</v>
      </c>
      <c r="B303" s="43">
        <v>1</v>
      </c>
      <c r="C303" s="36" t="s">
        <v>461</v>
      </c>
      <c r="D303" s="36" t="s">
        <v>2476</v>
      </c>
      <c r="E303" s="36" t="s">
        <v>460</v>
      </c>
      <c r="F303" s="36" t="s">
        <v>3883</v>
      </c>
      <c r="G303" s="35">
        <v>190</v>
      </c>
      <c r="H303" s="35">
        <v>290</v>
      </c>
      <c r="I303" s="37">
        <v>190</v>
      </c>
      <c r="J303" s="38">
        <v>0</v>
      </c>
      <c r="K303" s="36" t="s">
        <v>2478</v>
      </c>
      <c r="L303" s="38">
        <v>5.51</v>
      </c>
      <c r="M303" s="39">
        <v>255.14</v>
      </c>
      <c r="N303" s="40">
        <f t="shared" si="12"/>
        <v>255.14</v>
      </c>
      <c r="O303" s="45">
        <f t="shared" si="13"/>
        <v>17.8598</v>
      </c>
      <c r="P303" s="45">
        <f t="shared" si="14"/>
        <v>17.8598</v>
      </c>
    </row>
    <row r="304" spans="1:16">
      <c r="A304" s="35">
        <v>28068</v>
      </c>
      <c r="B304" s="43">
        <v>1</v>
      </c>
      <c r="C304" s="36" t="s">
        <v>459</v>
      </c>
      <c r="D304" s="36" t="s">
        <v>2476</v>
      </c>
      <c r="E304" s="36" t="s">
        <v>458</v>
      </c>
      <c r="F304" s="36" t="s">
        <v>3883</v>
      </c>
      <c r="G304" s="35">
        <v>190</v>
      </c>
      <c r="H304" s="35">
        <v>290</v>
      </c>
      <c r="I304" s="37">
        <v>190</v>
      </c>
      <c r="J304" s="38">
        <v>13</v>
      </c>
      <c r="K304" s="36" t="s">
        <v>3885</v>
      </c>
      <c r="L304" s="38">
        <v>5.51</v>
      </c>
      <c r="M304" s="39">
        <v>195.4</v>
      </c>
      <c r="N304" s="40">
        <f t="shared" si="12"/>
        <v>195.4</v>
      </c>
      <c r="O304" s="45">
        <f t="shared" si="13"/>
        <v>13.678000000000001</v>
      </c>
      <c r="P304" s="45">
        <f t="shared" si="14"/>
        <v>13.678000000000001</v>
      </c>
    </row>
    <row r="305" spans="1:16">
      <c r="A305" s="35">
        <v>28076</v>
      </c>
      <c r="B305" s="43">
        <v>3</v>
      </c>
      <c r="C305" s="36" t="s">
        <v>457</v>
      </c>
      <c r="D305" s="36" t="s">
        <v>2476</v>
      </c>
      <c r="E305" s="36" t="s">
        <v>456</v>
      </c>
      <c r="F305" s="36" t="s">
        <v>3883</v>
      </c>
      <c r="G305" s="35">
        <v>190</v>
      </c>
      <c r="H305" s="35">
        <v>290</v>
      </c>
      <c r="I305" s="37">
        <v>190</v>
      </c>
      <c r="J305" s="38">
        <v>13</v>
      </c>
      <c r="K305" s="36" t="s">
        <v>3885</v>
      </c>
      <c r="L305" s="38">
        <v>5.51</v>
      </c>
      <c r="M305" s="39">
        <v>195.4</v>
      </c>
      <c r="N305" s="40">
        <f t="shared" si="12"/>
        <v>586.20000000000005</v>
      </c>
      <c r="O305" s="45">
        <f t="shared" si="13"/>
        <v>13.678000000000001</v>
      </c>
      <c r="P305" s="45">
        <f t="shared" si="14"/>
        <v>41.034000000000006</v>
      </c>
    </row>
    <row r="306" spans="1:16">
      <c r="A306" s="35">
        <v>30350</v>
      </c>
      <c r="B306" s="43">
        <v>1</v>
      </c>
      <c r="C306" s="36" t="s">
        <v>455</v>
      </c>
      <c r="D306" s="36" t="s">
        <v>2476</v>
      </c>
      <c r="E306" s="36" t="s">
        <v>454</v>
      </c>
      <c r="F306" s="36" t="s">
        <v>3883</v>
      </c>
      <c r="G306" s="35">
        <v>190</v>
      </c>
      <c r="H306" s="35">
        <v>290</v>
      </c>
      <c r="I306" s="37">
        <v>190</v>
      </c>
      <c r="J306" s="38">
        <v>12</v>
      </c>
      <c r="K306" s="36" t="s">
        <v>2478</v>
      </c>
      <c r="L306" s="38">
        <v>5.51</v>
      </c>
      <c r="M306" s="39">
        <v>198.4</v>
      </c>
      <c r="N306" s="40">
        <f t="shared" si="12"/>
        <v>198.4</v>
      </c>
      <c r="O306" s="45">
        <f t="shared" si="13"/>
        <v>13.888000000000002</v>
      </c>
      <c r="P306" s="45">
        <f t="shared" si="14"/>
        <v>13.888000000000002</v>
      </c>
    </row>
    <row r="307" spans="1:16">
      <c r="A307" s="35">
        <v>30353</v>
      </c>
      <c r="B307" s="43">
        <v>1</v>
      </c>
      <c r="C307" s="36" t="s">
        <v>453</v>
      </c>
      <c r="D307" s="36" t="s">
        <v>2476</v>
      </c>
      <c r="E307" s="36" t="s">
        <v>452</v>
      </c>
      <c r="F307" s="36" t="s">
        <v>3883</v>
      </c>
      <c r="G307" s="35">
        <v>190</v>
      </c>
      <c r="H307" s="35">
        <v>290</v>
      </c>
      <c r="I307" s="37">
        <v>190</v>
      </c>
      <c r="J307" s="38">
        <v>12</v>
      </c>
      <c r="K307" s="36" t="s">
        <v>2478</v>
      </c>
      <c r="L307" s="38">
        <v>5.51</v>
      </c>
      <c r="M307" s="39">
        <v>198.4</v>
      </c>
      <c r="N307" s="40">
        <f t="shared" si="12"/>
        <v>198.4</v>
      </c>
      <c r="O307" s="45">
        <f t="shared" si="13"/>
        <v>13.888000000000002</v>
      </c>
      <c r="P307" s="45">
        <f t="shared" si="14"/>
        <v>13.888000000000002</v>
      </c>
    </row>
    <row r="308" spans="1:16">
      <c r="A308" s="35">
        <v>31930</v>
      </c>
      <c r="B308" s="43">
        <v>1</v>
      </c>
      <c r="C308" s="36" t="s">
        <v>451</v>
      </c>
      <c r="D308" s="36" t="s">
        <v>2476</v>
      </c>
      <c r="E308" s="36" t="s">
        <v>450</v>
      </c>
      <c r="F308" s="36" t="s">
        <v>3883</v>
      </c>
      <c r="G308" s="35">
        <v>190</v>
      </c>
      <c r="H308" s="35">
        <v>290</v>
      </c>
      <c r="I308" s="37">
        <v>190</v>
      </c>
      <c r="J308" s="38">
        <v>12</v>
      </c>
      <c r="K308" s="36" t="s">
        <v>2478</v>
      </c>
      <c r="L308" s="38">
        <v>5.51</v>
      </c>
      <c r="M308" s="39">
        <v>198.4</v>
      </c>
      <c r="N308" s="40">
        <f t="shared" si="12"/>
        <v>198.4</v>
      </c>
      <c r="O308" s="45">
        <f t="shared" si="13"/>
        <v>13.888000000000002</v>
      </c>
      <c r="P308" s="45">
        <f t="shared" si="14"/>
        <v>13.888000000000002</v>
      </c>
    </row>
    <row r="309" spans="1:16">
      <c r="A309" s="35">
        <v>33422</v>
      </c>
      <c r="B309" s="43">
        <v>1</v>
      </c>
      <c r="C309" s="36" t="s">
        <v>449</v>
      </c>
      <c r="D309" s="36" t="s">
        <v>2476</v>
      </c>
      <c r="E309" s="36" t="s">
        <v>448</v>
      </c>
      <c r="F309" s="36" t="s">
        <v>2478</v>
      </c>
      <c r="G309" s="35">
        <v>190</v>
      </c>
      <c r="H309" s="35">
        <v>290</v>
      </c>
      <c r="I309" s="37">
        <v>190</v>
      </c>
      <c r="J309" s="38">
        <v>16.8</v>
      </c>
      <c r="K309" s="36" t="s">
        <v>2478</v>
      </c>
      <c r="L309" s="38">
        <v>5.51</v>
      </c>
      <c r="M309" s="39">
        <v>254</v>
      </c>
      <c r="N309" s="40">
        <f t="shared" si="12"/>
        <v>254</v>
      </c>
      <c r="O309" s="45">
        <f t="shared" si="13"/>
        <v>17.78</v>
      </c>
      <c r="P309" s="45">
        <f t="shared" si="14"/>
        <v>17.78</v>
      </c>
    </row>
    <row r="310" spans="1:16">
      <c r="A310" s="35">
        <v>33423</v>
      </c>
      <c r="B310" s="43">
        <v>3</v>
      </c>
      <c r="C310" s="36" t="s">
        <v>447</v>
      </c>
      <c r="D310" s="36" t="s">
        <v>2476</v>
      </c>
      <c r="E310" s="36" t="s">
        <v>446</v>
      </c>
      <c r="F310" s="36" t="s">
        <v>3883</v>
      </c>
      <c r="G310" s="35">
        <v>190</v>
      </c>
      <c r="H310" s="35">
        <v>290</v>
      </c>
      <c r="I310" s="37">
        <v>190</v>
      </c>
      <c r="J310" s="38">
        <v>16.8</v>
      </c>
      <c r="K310" s="36" t="s">
        <v>2478</v>
      </c>
      <c r="L310" s="38">
        <v>5.51</v>
      </c>
      <c r="M310" s="39">
        <v>254</v>
      </c>
      <c r="N310" s="40">
        <f t="shared" si="12"/>
        <v>762</v>
      </c>
      <c r="O310" s="45">
        <f t="shared" si="13"/>
        <v>17.78</v>
      </c>
      <c r="P310" s="45">
        <f t="shared" si="14"/>
        <v>53.34</v>
      </c>
    </row>
    <row r="311" spans="1:16">
      <c r="A311" s="35">
        <v>33425</v>
      </c>
      <c r="B311" s="43">
        <v>1</v>
      </c>
      <c r="C311" s="36" t="s">
        <v>445</v>
      </c>
      <c r="D311" s="36" t="s">
        <v>2476</v>
      </c>
      <c r="E311" s="36" t="s">
        <v>444</v>
      </c>
      <c r="F311" s="36" t="s">
        <v>2478</v>
      </c>
      <c r="G311" s="35">
        <v>190</v>
      </c>
      <c r="H311" s="35">
        <v>290</v>
      </c>
      <c r="I311" s="37">
        <v>190</v>
      </c>
      <c r="J311" s="38">
        <v>16.8</v>
      </c>
      <c r="K311" s="36" t="s">
        <v>2478</v>
      </c>
      <c r="L311" s="38">
        <v>5.51</v>
      </c>
      <c r="M311" s="39">
        <v>254</v>
      </c>
      <c r="N311" s="40">
        <f t="shared" si="12"/>
        <v>254</v>
      </c>
      <c r="O311" s="45">
        <f t="shared" si="13"/>
        <v>17.78</v>
      </c>
      <c r="P311" s="45">
        <f t="shared" si="14"/>
        <v>17.78</v>
      </c>
    </row>
    <row r="312" spans="1:16">
      <c r="A312" s="35">
        <v>34190</v>
      </c>
      <c r="B312" s="43">
        <v>6</v>
      </c>
      <c r="C312" s="36" t="s">
        <v>443</v>
      </c>
      <c r="D312" s="36" t="s">
        <v>2476</v>
      </c>
      <c r="E312" s="36" t="s">
        <v>442</v>
      </c>
      <c r="F312" s="36" t="s">
        <v>3883</v>
      </c>
      <c r="G312" s="35">
        <v>190</v>
      </c>
      <c r="H312" s="35">
        <v>290</v>
      </c>
      <c r="I312" s="37">
        <v>190</v>
      </c>
      <c r="J312" s="38">
        <v>13</v>
      </c>
      <c r="K312" s="36" t="s">
        <v>3885</v>
      </c>
      <c r="L312" s="38">
        <v>5.51</v>
      </c>
      <c r="M312" s="39">
        <v>195.4</v>
      </c>
      <c r="N312" s="40">
        <f t="shared" si="12"/>
        <v>1172.4000000000001</v>
      </c>
      <c r="O312" s="45">
        <f t="shared" si="13"/>
        <v>13.678000000000001</v>
      </c>
      <c r="P312" s="45">
        <f t="shared" si="14"/>
        <v>82.068000000000012</v>
      </c>
    </row>
    <row r="313" spans="1:16">
      <c r="A313" s="35">
        <v>34327</v>
      </c>
      <c r="B313" s="43">
        <v>1</v>
      </c>
      <c r="C313" s="36" t="s">
        <v>441</v>
      </c>
      <c r="D313" s="36" t="s">
        <v>2476</v>
      </c>
      <c r="E313" s="36" t="s">
        <v>440</v>
      </c>
      <c r="F313" s="36" t="s">
        <v>3883</v>
      </c>
      <c r="G313" s="35">
        <v>190</v>
      </c>
      <c r="H313" s="35">
        <v>290</v>
      </c>
      <c r="I313" s="37">
        <v>190</v>
      </c>
      <c r="J313" s="38">
        <v>12</v>
      </c>
      <c r="K313" s="36" t="s">
        <v>2478</v>
      </c>
      <c r="L313" s="38">
        <v>5.51</v>
      </c>
      <c r="M313" s="39">
        <v>198.4</v>
      </c>
      <c r="N313" s="40">
        <f t="shared" si="12"/>
        <v>198.4</v>
      </c>
      <c r="O313" s="45">
        <f t="shared" si="13"/>
        <v>13.888000000000002</v>
      </c>
      <c r="P313" s="45">
        <f t="shared" si="14"/>
        <v>13.888000000000002</v>
      </c>
    </row>
    <row r="314" spans="1:16">
      <c r="A314" s="35">
        <v>34579</v>
      </c>
      <c r="B314" s="43">
        <v>1</v>
      </c>
      <c r="C314" s="36" t="s">
        <v>439</v>
      </c>
      <c r="D314" s="36" t="s">
        <v>2476</v>
      </c>
      <c r="E314" s="36" t="s">
        <v>438</v>
      </c>
      <c r="F314" s="36" t="s">
        <v>2478</v>
      </c>
      <c r="G314" s="35">
        <v>190</v>
      </c>
      <c r="H314" s="35">
        <v>290</v>
      </c>
      <c r="I314" s="37">
        <v>190</v>
      </c>
      <c r="J314" s="38">
        <v>0</v>
      </c>
      <c r="K314" s="36" t="s">
        <v>2478</v>
      </c>
      <c r="L314" s="38">
        <v>5.51</v>
      </c>
      <c r="M314" s="39">
        <v>254</v>
      </c>
      <c r="N314" s="40">
        <f t="shared" si="12"/>
        <v>254</v>
      </c>
      <c r="O314" s="45">
        <f t="shared" si="13"/>
        <v>17.78</v>
      </c>
      <c r="P314" s="45">
        <f t="shared" si="14"/>
        <v>17.78</v>
      </c>
    </row>
    <row r="315" spans="1:16">
      <c r="A315" s="35">
        <v>35156</v>
      </c>
      <c r="B315" s="43">
        <v>1</v>
      </c>
      <c r="C315" s="36" t="s">
        <v>437</v>
      </c>
      <c r="D315" s="36" t="s">
        <v>2476</v>
      </c>
      <c r="E315" s="36" t="s">
        <v>436</v>
      </c>
      <c r="F315" s="36" t="s">
        <v>3883</v>
      </c>
      <c r="G315" s="35">
        <v>190</v>
      </c>
      <c r="H315" s="35">
        <v>290</v>
      </c>
      <c r="I315" s="37">
        <v>190</v>
      </c>
      <c r="J315" s="38">
        <v>12.2</v>
      </c>
      <c r="K315" s="36" t="s">
        <v>2478</v>
      </c>
      <c r="L315" s="38">
        <v>5.51</v>
      </c>
      <c r="M315" s="39">
        <v>202</v>
      </c>
      <c r="N315" s="40">
        <f t="shared" si="12"/>
        <v>202</v>
      </c>
      <c r="O315" s="45">
        <f t="shared" si="13"/>
        <v>14.14</v>
      </c>
      <c r="P315" s="45">
        <f t="shared" si="14"/>
        <v>14.14</v>
      </c>
    </row>
    <row r="316" spans="1:16">
      <c r="A316" s="35">
        <v>35159</v>
      </c>
      <c r="B316" s="43">
        <v>2</v>
      </c>
      <c r="C316" s="36" t="s">
        <v>435</v>
      </c>
      <c r="D316" s="36" t="s">
        <v>2476</v>
      </c>
      <c r="E316" s="36" t="s">
        <v>434</v>
      </c>
      <c r="F316" s="36" t="s">
        <v>3883</v>
      </c>
      <c r="G316" s="35">
        <v>190</v>
      </c>
      <c r="H316" s="35">
        <v>290</v>
      </c>
      <c r="I316" s="37">
        <v>190</v>
      </c>
      <c r="J316" s="38">
        <v>12.2</v>
      </c>
      <c r="K316" s="36" t="s">
        <v>2478</v>
      </c>
      <c r="L316" s="38">
        <v>5.51</v>
      </c>
      <c r="M316" s="39">
        <v>202</v>
      </c>
      <c r="N316" s="40">
        <f t="shared" si="12"/>
        <v>404</v>
      </c>
      <c r="O316" s="45">
        <f t="shared" si="13"/>
        <v>14.14</v>
      </c>
      <c r="P316" s="45">
        <f t="shared" si="14"/>
        <v>28.28</v>
      </c>
    </row>
    <row r="317" spans="1:16">
      <c r="A317" s="35">
        <v>35160</v>
      </c>
      <c r="B317" s="43">
        <v>2</v>
      </c>
      <c r="C317" s="36" t="s">
        <v>433</v>
      </c>
      <c r="D317" s="36" t="s">
        <v>2476</v>
      </c>
      <c r="E317" s="36" t="s">
        <v>432</v>
      </c>
      <c r="F317" s="36" t="s">
        <v>3883</v>
      </c>
      <c r="G317" s="35">
        <v>190</v>
      </c>
      <c r="H317" s="35">
        <v>290</v>
      </c>
      <c r="I317" s="37">
        <v>190</v>
      </c>
      <c r="J317" s="38">
        <v>12.2</v>
      </c>
      <c r="K317" s="36" t="s">
        <v>2478</v>
      </c>
      <c r="L317" s="38">
        <v>5.51</v>
      </c>
      <c r="M317" s="39">
        <v>202</v>
      </c>
      <c r="N317" s="40">
        <f t="shared" si="12"/>
        <v>404</v>
      </c>
      <c r="O317" s="45">
        <f t="shared" si="13"/>
        <v>14.14</v>
      </c>
      <c r="P317" s="45">
        <f t="shared" si="14"/>
        <v>28.28</v>
      </c>
    </row>
    <row r="318" spans="1:16">
      <c r="A318" s="35">
        <v>35161</v>
      </c>
      <c r="B318" s="43">
        <v>4</v>
      </c>
      <c r="C318" s="36" t="s">
        <v>431</v>
      </c>
      <c r="D318" s="36" t="s">
        <v>2476</v>
      </c>
      <c r="E318" s="36" t="s">
        <v>430</v>
      </c>
      <c r="F318" s="36" t="s">
        <v>3883</v>
      </c>
      <c r="G318" s="35">
        <v>190</v>
      </c>
      <c r="H318" s="35">
        <v>290</v>
      </c>
      <c r="I318" s="37">
        <v>190</v>
      </c>
      <c r="J318" s="38">
        <v>12.2</v>
      </c>
      <c r="K318" s="36" t="s">
        <v>2478</v>
      </c>
      <c r="L318" s="38">
        <v>5.51</v>
      </c>
      <c r="M318" s="39">
        <v>202</v>
      </c>
      <c r="N318" s="40">
        <f t="shared" si="12"/>
        <v>808</v>
      </c>
      <c r="O318" s="45">
        <f t="shared" si="13"/>
        <v>14.14</v>
      </c>
      <c r="P318" s="45">
        <f t="shared" si="14"/>
        <v>56.56</v>
      </c>
    </row>
    <row r="319" spans="1:16">
      <c r="A319" s="35">
        <v>35163</v>
      </c>
      <c r="B319" s="43">
        <v>2</v>
      </c>
      <c r="C319" s="36" t="s">
        <v>429</v>
      </c>
      <c r="D319" s="36" t="s">
        <v>2476</v>
      </c>
      <c r="E319" s="36" t="s">
        <v>428</v>
      </c>
      <c r="F319" s="36" t="s">
        <v>3883</v>
      </c>
      <c r="G319" s="35">
        <v>190</v>
      </c>
      <c r="H319" s="35">
        <v>290</v>
      </c>
      <c r="I319" s="37">
        <v>190</v>
      </c>
      <c r="J319" s="38">
        <v>12.2</v>
      </c>
      <c r="K319" s="36" t="s">
        <v>2478</v>
      </c>
      <c r="L319" s="38">
        <v>5.51</v>
      </c>
      <c r="M319" s="39">
        <v>202</v>
      </c>
      <c r="N319" s="40">
        <f t="shared" si="12"/>
        <v>404</v>
      </c>
      <c r="O319" s="45">
        <f t="shared" si="13"/>
        <v>14.14</v>
      </c>
      <c r="P319" s="45">
        <f t="shared" si="14"/>
        <v>28.28</v>
      </c>
    </row>
    <row r="320" spans="1:16">
      <c r="A320" s="35">
        <v>35164</v>
      </c>
      <c r="B320" s="43">
        <v>4</v>
      </c>
      <c r="C320" s="36" t="s">
        <v>427</v>
      </c>
      <c r="D320" s="36" t="s">
        <v>2476</v>
      </c>
      <c r="E320" s="36" t="s">
        <v>426</v>
      </c>
      <c r="F320" s="36" t="s">
        <v>3883</v>
      </c>
      <c r="G320" s="35">
        <v>190</v>
      </c>
      <c r="H320" s="35">
        <v>290</v>
      </c>
      <c r="I320" s="37">
        <v>190</v>
      </c>
      <c r="J320" s="38">
        <v>12.2</v>
      </c>
      <c r="K320" s="36" t="s">
        <v>2478</v>
      </c>
      <c r="L320" s="38">
        <v>5.51</v>
      </c>
      <c r="M320" s="39">
        <v>202</v>
      </c>
      <c r="N320" s="40">
        <f t="shared" si="12"/>
        <v>808</v>
      </c>
      <c r="O320" s="45">
        <f t="shared" si="13"/>
        <v>14.14</v>
      </c>
      <c r="P320" s="45">
        <f t="shared" si="14"/>
        <v>56.56</v>
      </c>
    </row>
    <row r="321" spans="1:16">
      <c r="A321" s="35">
        <v>35165</v>
      </c>
      <c r="B321" s="43">
        <v>2</v>
      </c>
      <c r="C321" s="36" t="s">
        <v>425</v>
      </c>
      <c r="D321" s="36" t="s">
        <v>2476</v>
      </c>
      <c r="E321" s="36" t="s">
        <v>424</v>
      </c>
      <c r="F321" s="36" t="s">
        <v>3883</v>
      </c>
      <c r="G321" s="35">
        <v>190</v>
      </c>
      <c r="H321" s="35">
        <v>290</v>
      </c>
      <c r="I321" s="37">
        <v>190</v>
      </c>
      <c r="J321" s="38">
        <v>12.2</v>
      </c>
      <c r="K321" s="36" t="s">
        <v>2478</v>
      </c>
      <c r="L321" s="38">
        <v>5.51</v>
      </c>
      <c r="M321" s="39">
        <v>202</v>
      </c>
      <c r="N321" s="40">
        <f t="shared" si="12"/>
        <v>404</v>
      </c>
      <c r="O321" s="45">
        <f t="shared" si="13"/>
        <v>14.14</v>
      </c>
      <c r="P321" s="45">
        <f t="shared" si="14"/>
        <v>28.28</v>
      </c>
    </row>
    <row r="322" spans="1:16">
      <c r="A322" s="35">
        <v>35646</v>
      </c>
      <c r="B322" s="43">
        <v>1</v>
      </c>
      <c r="C322" s="36" t="s">
        <v>423</v>
      </c>
      <c r="D322" s="36" t="s">
        <v>2476</v>
      </c>
      <c r="E322" s="36" t="s">
        <v>422</v>
      </c>
      <c r="F322" s="36" t="s">
        <v>3883</v>
      </c>
      <c r="G322" s="35">
        <v>190</v>
      </c>
      <c r="H322" s="35">
        <v>290</v>
      </c>
      <c r="I322" s="37">
        <v>190</v>
      </c>
      <c r="J322" s="38">
        <v>16.8</v>
      </c>
      <c r="K322" s="36" t="s">
        <v>2478</v>
      </c>
      <c r="L322" s="38">
        <v>5.51</v>
      </c>
      <c r="M322" s="39">
        <v>254</v>
      </c>
      <c r="N322" s="40">
        <f t="shared" si="12"/>
        <v>254</v>
      </c>
      <c r="O322" s="45">
        <f t="shared" si="13"/>
        <v>17.78</v>
      </c>
      <c r="P322" s="45">
        <f t="shared" si="14"/>
        <v>17.78</v>
      </c>
    </row>
    <row r="323" spans="1:16">
      <c r="A323" s="35">
        <v>38908</v>
      </c>
      <c r="B323" s="43">
        <v>1</v>
      </c>
      <c r="C323" s="36" t="s">
        <v>421</v>
      </c>
      <c r="D323" s="36" t="s">
        <v>2476</v>
      </c>
      <c r="E323" s="36" t="s">
        <v>420</v>
      </c>
      <c r="F323" s="36" t="s">
        <v>3883</v>
      </c>
      <c r="G323" s="35">
        <v>190</v>
      </c>
      <c r="H323" s="35">
        <v>290</v>
      </c>
      <c r="I323" s="37">
        <v>190</v>
      </c>
      <c r="J323" s="38">
        <v>16.8</v>
      </c>
      <c r="K323" s="36" t="s">
        <v>2478</v>
      </c>
      <c r="L323" s="38">
        <v>5.51</v>
      </c>
      <c r="M323" s="39">
        <v>254</v>
      </c>
      <c r="N323" s="40">
        <f t="shared" ref="N323:N386" si="15">M323*B323</f>
        <v>254</v>
      </c>
      <c r="O323" s="45">
        <f t="shared" si="13"/>
        <v>17.78</v>
      </c>
      <c r="P323" s="45">
        <f t="shared" si="14"/>
        <v>17.78</v>
      </c>
    </row>
    <row r="324" spans="1:16">
      <c r="A324" s="35">
        <v>32069</v>
      </c>
      <c r="B324" s="43">
        <v>1</v>
      </c>
      <c r="C324" s="36" t="s">
        <v>419</v>
      </c>
      <c r="D324" s="36" t="s">
        <v>2476</v>
      </c>
      <c r="E324" s="36" t="s">
        <v>418</v>
      </c>
      <c r="F324" s="36" t="s">
        <v>2478</v>
      </c>
      <c r="G324" s="35">
        <v>198</v>
      </c>
      <c r="H324" s="35">
        <v>276</v>
      </c>
      <c r="I324" s="37">
        <v>198</v>
      </c>
      <c r="J324" s="38">
        <v>15.3</v>
      </c>
      <c r="K324" s="36" t="s">
        <v>2478</v>
      </c>
      <c r="L324" s="38">
        <v>5.4648000000000003</v>
      </c>
      <c r="M324" s="39">
        <v>568</v>
      </c>
      <c r="N324" s="40">
        <f t="shared" si="15"/>
        <v>568</v>
      </c>
      <c r="O324" s="45">
        <f t="shared" ref="O324:O387" si="16">M324*0.07</f>
        <v>39.760000000000005</v>
      </c>
      <c r="P324" s="45">
        <f t="shared" ref="P324:P387" si="17">B324*O324</f>
        <v>39.760000000000005</v>
      </c>
    </row>
    <row r="325" spans="1:16">
      <c r="A325" s="35">
        <v>32195</v>
      </c>
      <c r="B325" s="43">
        <v>1</v>
      </c>
      <c r="C325" s="36" t="s">
        <v>417</v>
      </c>
      <c r="D325" s="36" t="s">
        <v>2476</v>
      </c>
      <c r="E325" s="36" t="s">
        <v>416</v>
      </c>
      <c r="F325" s="36" t="s">
        <v>2478</v>
      </c>
      <c r="G325" s="35">
        <v>198</v>
      </c>
      <c r="H325" s="35">
        <v>276</v>
      </c>
      <c r="I325" s="37">
        <v>198</v>
      </c>
      <c r="J325" s="38">
        <v>0</v>
      </c>
      <c r="K325" s="36" t="s">
        <v>2478</v>
      </c>
      <c r="L325" s="38">
        <v>5.4648000000000003</v>
      </c>
      <c r="M325" s="39">
        <v>568</v>
      </c>
      <c r="N325" s="40">
        <f t="shared" si="15"/>
        <v>568</v>
      </c>
      <c r="O325" s="45">
        <f t="shared" si="16"/>
        <v>39.760000000000005</v>
      </c>
      <c r="P325" s="45">
        <f t="shared" si="17"/>
        <v>39.760000000000005</v>
      </c>
    </row>
    <row r="326" spans="1:16">
      <c r="A326" s="35">
        <v>33546</v>
      </c>
      <c r="B326" s="43">
        <v>1</v>
      </c>
      <c r="C326" s="36" t="s">
        <v>415</v>
      </c>
      <c r="D326" s="36" t="s">
        <v>2476</v>
      </c>
      <c r="E326" s="36" t="s">
        <v>414</v>
      </c>
      <c r="F326" s="36" t="s">
        <v>2478</v>
      </c>
      <c r="G326" s="35">
        <v>198</v>
      </c>
      <c r="H326" s="35">
        <v>276</v>
      </c>
      <c r="I326" s="37">
        <v>198</v>
      </c>
      <c r="J326" s="38">
        <v>0</v>
      </c>
      <c r="K326" s="36" t="s">
        <v>2478</v>
      </c>
      <c r="L326" s="38">
        <v>5.4648000000000003</v>
      </c>
      <c r="M326" s="39">
        <v>568</v>
      </c>
      <c r="N326" s="40">
        <f t="shared" si="15"/>
        <v>568</v>
      </c>
      <c r="O326" s="45">
        <f t="shared" si="16"/>
        <v>39.760000000000005</v>
      </c>
      <c r="P326" s="45">
        <f t="shared" si="17"/>
        <v>39.760000000000005</v>
      </c>
    </row>
    <row r="327" spans="1:16">
      <c r="A327" s="35">
        <v>35197</v>
      </c>
      <c r="B327" s="43">
        <v>2</v>
      </c>
      <c r="C327" s="36" t="s">
        <v>413</v>
      </c>
      <c r="D327" s="36" t="s">
        <v>2476</v>
      </c>
      <c r="E327" s="36" t="s">
        <v>412</v>
      </c>
      <c r="F327" s="36" t="s">
        <v>2497</v>
      </c>
      <c r="G327" s="35">
        <v>190</v>
      </c>
      <c r="H327" s="35">
        <v>285</v>
      </c>
      <c r="I327" s="37">
        <v>190</v>
      </c>
      <c r="J327" s="38">
        <v>11.3</v>
      </c>
      <c r="K327" s="36" t="s">
        <v>2478</v>
      </c>
      <c r="L327" s="38">
        <v>5.415</v>
      </c>
      <c r="M327" s="39">
        <v>166</v>
      </c>
      <c r="N327" s="40">
        <f t="shared" si="15"/>
        <v>332</v>
      </c>
      <c r="O327" s="45">
        <f t="shared" si="16"/>
        <v>11.620000000000001</v>
      </c>
      <c r="P327" s="45">
        <f t="shared" si="17"/>
        <v>23.240000000000002</v>
      </c>
    </row>
    <row r="328" spans="1:16">
      <c r="A328" s="35">
        <v>35198</v>
      </c>
      <c r="B328" s="43">
        <v>3</v>
      </c>
      <c r="C328" s="36" t="s">
        <v>411</v>
      </c>
      <c r="D328" s="36" t="s">
        <v>2476</v>
      </c>
      <c r="E328" s="36" t="s">
        <v>410</v>
      </c>
      <c r="F328" s="36" t="s">
        <v>2497</v>
      </c>
      <c r="G328" s="35">
        <v>190</v>
      </c>
      <c r="H328" s="35">
        <v>285</v>
      </c>
      <c r="I328" s="37">
        <v>190</v>
      </c>
      <c r="J328" s="38">
        <v>11.3</v>
      </c>
      <c r="K328" s="36" t="s">
        <v>2478</v>
      </c>
      <c r="L328" s="38">
        <v>5.415</v>
      </c>
      <c r="M328" s="39">
        <v>166</v>
      </c>
      <c r="N328" s="40">
        <f t="shared" si="15"/>
        <v>498</v>
      </c>
      <c r="O328" s="45">
        <f t="shared" si="16"/>
        <v>11.620000000000001</v>
      </c>
      <c r="P328" s="45">
        <f t="shared" si="17"/>
        <v>34.86</v>
      </c>
    </row>
    <row r="329" spans="1:16">
      <c r="A329" s="35">
        <v>35200</v>
      </c>
      <c r="B329" s="43">
        <v>3</v>
      </c>
      <c r="C329" s="36" t="s">
        <v>409</v>
      </c>
      <c r="D329" s="36" t="s">
        <v>2476</v>
      </c>
      <c r="E329" s="36" t="s">
        <v>408</v>
      </c>
      <c r="F329" s="36" t="s">
        <v>2497</v>
      </c>
      <c r="G329" s="35">
        <v>190</v>
      </c>
      <c r="H329" s="35">
        <v>285</v>
      </c>
      <c r="I329" s="37">
        <v>190</v>
      </c>
      <c r="J329" s="38">
        <v>11.3</v>
      </c>
      <c r="K329" s="36" t="s">
        <v>2478</v>
      </c>
      <c r="L329" s="38">
        <v>5.415</v>
      </c>
      <c r="M329" s="39">
        <v>166</v>
      </c>
      <c r="N329" s="40">
        <f t="shared" si="15"/>
        <v>498</v>
      </c>
      <c r="O329" s="45">
        <f t="shared" si="16"/>
        <v>11.620000000000001</v>
      </c>
      <c r="P329" s="45">
        <f t="shared" si="17"/>
        <v>34.86</v>
      </c>
    </row>
    <row r="330" spans="1:16">
      <c r="A330" s="35">
        <v>35202</v>
      </c>
      <c r="B330" s="43">
        <v>2</v>
      </c>
      <c r="C330" s="36" t="s">
        <v>407</v>
      </c>
      <c r="D330" s="36" t="s">
        <v>2476</v>
      </c>
      <c r="E330" s="36" t="s">
        <v>406</v>
      </c>
      <c r="F330" s="36" t="s">
        <v>2497</v>
      </c>
      <c r="G330" s="35">
        <v>190</v>
      </c>
      <c r="H330" s="35">
        <v>285</v>
      </c>
      <c r="I330" s="37">
        <v>190</v>
      </c>
      <c r="J330" s="38">
        <v>11.3</v>
      </c>
      <c r="K330" s="36" t="s">
        <v>2478</v>
      </c>
      <c r="L330" s="38">
        <v>5.415</v>
      </c>
      <c r="M330" s="39">
        <v>166</v>
      </c>
      <c r="N330" s="40">
        <f t="shared" si="15"/>
        <v>332</v>
      </c>
      <c r="O330" s="45">
        <f t="shared" si="16"/>
        <v>11.620000000000001</v>
      </c>
      <c r="P330" s="45">
        <f t="shared" si="17"/>
        <v>23.240000000000002</v>
      </c>
    </row>
    <row r="331" spans="1:16">
      <c r="A331" s="35">
        <v>35242</v>
      </c>
      <c r="B331" s="43">
        <v>5</v>
      </c>
      <c r="C331" s="36" t="s">
        <v>405</v>
      </c>
      <c r="D331" s="36" t="s">
        <v>2476</v>
      </c>
      <c r="E331" s="36" t="s">
        <v>404</v>
      </c>
      <c r="F331" s="36" t="s">
        <v>2497</v>
      </c>
      <c r="G331" s="35">
        <v>190</v>
      </c>
      <c r="H331" s="35">
        <v>285</v>
      </c>
      <c r="I331" s="37">
        <v>190</v>
      </c>
      <c r="J331" s="38">
        <v>11.4</v>
      </c>
      <c r="K331" s="36" t="s">
        <v>2478</v>
      </c>
      <c r="L331" s="38">
        <v>5.415</v>
      </c>
      <c r="M331" s="39">
        <v>174</v>
      </c>
      <c r="N331" s="40">
        <f t="shared" si="15"/>
        <v>870</v>
      </c>
      <c r="O331" s="45">
        <f t="shared" si="16"/>
        <v>12.180000000000001</v>
      </c>
      <c r="P331" s="45">
        <f t="shared" si="17"/>
        <v>60.900000000000006</v>
      </c>
    </row>
    <row r="332" spans="1:16">
      <c r="A332" s="35">
        <v>35244</v>
      </c>
      <c r="B332" s="43">
        <v>4</v>
      </c>
      <c r="C332" s="36" t="s">
        <v>403</v>
      </c>
      <c r="D332" s="36" t="s">
        <v>2476</v>
      </c>
      <c r="E332" s="36" t="s">
        <v>402</v>
      </c>
      <c r="F332" s="36" t="s">
        <v>2497</v>
      </c>
      <c r="G332" s="35">
        <v>190</v>
      </c>
      <c r="H332" s="35">
        <v>285</v>
      </c>
      <c r="I332" s="37">
        <v>190</v>
      </c>
      <c r="J332" s="38">
        <v>11.4</v>
      </c>
      <c r="K332" s="36" t="s">
        <v>2478</v>
      </c>
      <c r="L332" s="38">
        <v>5.415</v>
      </c>
      <c r="M332" s="39">
        <v>174</v>
      </c>
      <c r="N332" s="40">
        <f t="shared" si="15"/>
        <v>696</v>
      </c>
      <c r="O332" s="45">
        <f t="shared" si="16"/>
        <v>12.180000000000001</v>
      </c>
      <c r="P332" s="45">
        <f t="shared" si="17"/>
        <v>48.720000000000006</v>
      </c>
    </row>
    <row r="333" spans="1:16">
      <c r="A333" s="35">
        <v>35245</v>
      </c>
      <c r="B333" s="43">
        <v>4</v>
      </c>
      <c r="C333" s="36" t="s">
        <v>401</v>
      </c>
      <c r="D333" s="36" t="s">
        <v>2476</v>
      </c>
      <c r="E333" s="36" t="s">
        <v>400</v>
      </c>
      <c r="F333" s="36" t="s">
        <v>2497</v>
      </c>
      <c r="G333" s="35">
        <v>190</v>
      </c>
      <c r="H333" s="35">
        <v>285</v>
      </c>
      <c r="I333" s="37">
        <v>190</v>
      </c>
      <c r="J333" s="38">
        <v>11.4</v>
      </c>
      <c r="K333" s="36" t="s">
        <v>2478</v>
      </c>
      <c r="L333" s="38">
        <v>5.415</v>
      </c>
      <c r="M333" s="39">
        <v>174</v>
      </c>
      <c r="N333" s="40">
        <f t="shared" si="15"/>
        <v>696</v>
      </c>
      <c r="O333" s="45">
        <f t="shared" si="16"/>
        <v>12.180000000000001</v>
      </c>
      <c r="P333" s="45">
        <f t="shared" si="17"/>
        <v>48.720000000000006</v>
      </c>
    </row>
    <row r="334" spans="1:16">
      <c r="A334" s="35">
        <v>35246</v>
      </c>
      <c r="B334" s="43">
        <v>3</v>
      </c>
      <c r="C334" s="36" t="s">
        <v>399</v>
      </c>
      <c r="D334" s="36" t="s">
        <v>2476</v>
      </c>
      <c r="E334" s="36" t="s">
        <v>398</v>
      </c>
      <c r="F334" s="36" t="s">
        <v>2497</v>
      </c>
      <c r="G334" s="35">
        <v>190</v>
      </c>
      <c r="H334" s="35">
        <v>285</v>
      </c>
      <c r="I334" s="37">
        <v>190</v>
      </c>
      <c r="J334" s="38">
        <v>11.4</v>
      </c>
      <c r="K334" s="36" t="s">
        <v>2478</v>
      </c>
      <c r="L334" s="38">
        <v>5.415</v>
      </c>
      <c r="M334" s="39">
        <v>174</v>
      </c>
      <c r="N334" s="40">
        <f t="shared" si="15"/>
        <v>522</v>
      </c>
      <c r="O334" s="45">
        <f t="shared" si="16"/>
        <v>12.180000000000001</v>
      </c>
      <c r="P334" s="45">
        <f t="shared" si="17"/>
        <v>36.540000000000006</v>
      </c>
    </row>
    <row r="335" spans="1:16">
      <c r="A335" s="35">
        <v>35247</v>
      </c>
      <c r="B335" s="43">
        <v>5</v>
      </c>
      <c r="C335" s="36" t="s">
        <v>397</v>
      </c>
      <c r="D335" s="36" t="s">
        <v>2476</v>
      </c>
      <c r="E335" s="36" t="s">
        <v>396</v>
      </c>
      <c r="F335" s="36" t="s">
        <v>2497</v>
      </c>
      <c r="G335" s="35">
        <v>190</v>
      </c>
      <c r="H335" s="35">
        <v>285</v>
      </c>
      <c r="I335" s="37">
        <v>190</v>
      </c>
      <c r="J335" s="38">
        <v>11.4</v>
      </c>
      <c r="K335" s="36" t="s">
        <v>2478</v>
      </c>
      <c r="L335" s="38">
        <v>5.415</v>
      </c>
      <c r="M335" s="39">
        <v>174</v>
      </c>
      <c r="N335" s="40">
        <f t="shared" si="15"/>
        <v>870</v>
      </c>
      <c r="O335" s="45">
        <f t="shared" si="16"/>
        <v>12.180000000000001</v>
      </c>
      <c r="P335" s="45">
        <f t="shared" si="17"/>
        <v>60.900000000000006</v>
      </c>
    </row>
    <row r="336" spans="1:16">
      <c r="A336" s="35">
        <v>35248</v>
      </c>
      <c r="B336" s="43">
        <v>3</v>
      </c>
      <c r="C336" s="36" t="s">
        <v>395</v>
      </c>
      <c r="D336" s="36" t="s">
        <v>2476</v>
      </c>
      <c r="E336" s="36" t="s">
        <v>394</v>
      </c>
      <c r="F336" s="36" t="s">
        <v>2497</v>
      </c>
      <c r="G336" s="35">
        <v>190</v>
      </c>
      <c r="H336" s="35">
        <v>285</v>
      </c>
      <c r="I336" s="37">
        <v>190</v>
      </c>
      <c r="J336" s="38">
        <v>11.4</v>
      </c>
      <c r="K336" s="36" t="s">
        <v>2478</v>
      </c>
      <c r="L336" s="38">
        <v>5.415</v>
      </c>
      <c r="M336" s="39">
        <v>174</v>
      </c>
      <c r="N336" s="40">
        <f t="shared" si="15"/>
        <v>522</v>
      </c>
      <c r="O336" s="45">
        <f t="shared" si="16"/>
        <v>12.180000000000001</v>
      </c>
      <c r="P336" s="45">
        <f t="shared" si="17"/>
        <v>36.540000000000006</v>
      </c>
    </row>
    <row r="337" spans="1:16">
      <c r="A337" s="35">
        <v>35249</v>
      </c>
      <c r="B337" s="43">
        <v>4</v>
      </c>
      <c r="C337" s="36" t="s">
        <v>393</v>
      </c>
      <c r="D337" s="36" t="s">
        <v>2476</v>
      </c>
      <c r="E337" s="36" t="s">
        <v>392</v>
      </c>
      <c r="F337" s="36" t="s">
        <v>2497</v>
      </c>
      <c r="G337" s="35">
        <v>190</v>
      </c>
      <c r="H337" s="35">
        <v>285</v>
      </c>
      <c r="I337" s="37">
        <v>190</v>
      </c>
      <c r="J337" s="38">
        <v>11.4</v>
      </c>
      <c r="K337" s="36" t="s">
        <v>2478</v>
      </c>
      <c r="L337" s="38">
        <v>5.415</v>
      </c>
      <c r="M337" s="39">
        <v>174</v>
      </c>
      <c r="N337" s="40">
        <f t="shared" si="15"/>
        <v>696</v>
      </c>
      <c r="O337" s="45">
        <f t="shared" si="16"/>
        <v>12.180000000000001</v>
      </c>
      <c r="P337" s="45">
        <f t="shared" si="17"/>
        <v>48.720000000000006</v>
      </c>
    </row>
    <row r="338" spans="1:16">
      <c r="A338" s="35">
        <v>37462</v>
      </c>
      <c r="B338" s="43">
        <v>5</v>
      </c>
      <c r="C338" s="36" t="s">
        <v>391</v>
      </c>
      <c r="D338" s="36" t="s">
        <v>2476</v>
      </c>
      <c r="E338" s="36" t="s">
        <v>390</v>
      </c>
      <c r="F338" s="36" t="s">
        <v>3883</v>
      </c>
      <c r="G338" s="35">
        <v>190</v>
      </c>
      <c r="H338" s="35">
        <v>285</v>
      </c>
      <c r="I338" s="37">
        <v>190</v>
      </c>
      <c r="J338" s="38">
        <v>10.3</v>
      </c>
      <c r="K338" s="36" t="s">
        <v>3885</v>
      </c>
      <c r="L338" s="38">
        <v>5.415</v>
      </c>
      <c r="M338" s="39">
        <v>123.6</v>
      </c>
      <c r="N338" s="40">
        <f t="shared" si="15"/>
        <v>618</v>
      </c>
      <c r="O338" s="45">
        <f t="shared" si="16"/>
        <v>8.652000000000001</v>
      </c>
      <c r="P338" s="45">
        <f t="shared" si="17"/>
        <v>43.260000000000005</v>
      </c>
    </row>
    <row r="339" spans="1:16">
      <c r="A339" s="35">
        <v>37467</v>
      </c>
      <c r="B339" s="43">
        <v>3</v>
      </c>
      <c r="C339" s="36" t="s">
        <v>389</v>
      </c>
      <c r="D339" s="36" t="s">
        <v>2476</v>
      </c>
      <c r="E339" s="36" t="s">
        <v>388</v>
      </c>
      <c r="F339" s="36" t="s">
        <v>3883</v>
      </c>
      <c r="G339" s="35">
        <v>190</v>
      </c>
      <c r="H339" s="35">
        <v>285</v>
      </c>
      <c r="I339" s="37">
        <v>190</v>
      </c>
      <c r="J339" s="38">
        <v>10.3</v>
      </c>
      <c r="K339" s="36" t="s">
        <v>3885</v>
      </c>
      <c r="L339" s="38">
        <v>5.415</v>
      </c>
      <c r="M339" s="39">
        <v>123.6</v>
      </c>
      <c r="N339" s="40">
        <f t="shared" si="15"/>
        <v>370.79999999999995</v>
      </c>
      <c r="O339" s="45">
        <f t="shared" si="16"/>
        <v>8.652000000000001</v>
      </c>
      <c r="P339" s="45">
        <f t="shared" si="17"/>
        <v>25.956000000000003</v>
      </c>
    </row>
    <row r="340" spans="1:16">
      <c r="A340" s="35">
        <v>37468</v>
      </c>
      <c r="B340" s="43">
        <v>5</v>
      </c>
      <c r="C340" s="36" t="s">
        <v>387</v>
      </c>
      <c r="D340" s="36" t="s">
        <v>2476</v>
      </c>
      <c r="E340" s="36" t="s">
        <v>386</v>
      </c>
      <c r="F340" s="36" t="s">
        <v>3883</v>
      </c>
      <c r="G340" s="35">
        <v>190</v>
      </c>
      <c r="H340" s="35">
        <v>285</v>
      </c>
      <c r="I340" s="37">
        <v>190</v>
      </c>
      <c r="J340" s="38">
        <v>10.3</v>
      </c>
      <c r="K340" s="36" t="s">
        <v>3885</v>
      </c>
      <c r="L340" s="38">
        <v>5.415</v>
      </c>
      <c r="M340" s="39">
        <v>123.6</v>
      </c>
      <c r="N340" s="40">
        <f t="shared" si="15"/>
        <v>618</v>
      </c>
      <c r="O340" s="45">
        <f t="shared" si="16"/>
        <v>8.652000000000001</v>
      </c>
      <c r="P340" s="45">
        <f t="shared" si="17"/>
        <v>43.260000000000005</v>
      </c>
    </row>
    <row r="341" spans="1:16">
      <c r="A341" s="35">
        <v>37471</v>
      </c>
      <c r="B341" s="43">
        <v>2</v>
      </c>
      <c r="C341" s="36" t="s">
        <v>385</v>
      </c>
      <c r="D341" s="36" t="s">
        <v>2476</v>
      </c>
      <c r="E341" s="36" t="s">
        <v>384</v>
      </c>
      <c r="F341" s="36" t="s">
        <v>3883</v>
      </c>
      <c r="G341" s="35">
        <v>190</v>
      </c>
      <c r="H341" s="35">
        <v>285</v>
      </c>
      <c r="I341" s="37">
        <v>190</v>
      </c>
      <c r="J341" s="38">
        <v>10.3</v>
      </c>
      <c r="K341" s="36" t="s">
        <v>3885</v>
      </c>
      <c r="L341" s="38">
        <v>5.415</v>
      </c>
      <c r="M341" s="39">
        <v>123.6</v>
      </c>
      <c r="N341" s="40">
        <f t="shared" si="15"/>
        <v>247.2</v>
      </c>
      <c r="O341" s="45">
        <f t="shared" si="16"/>
        <v>8.652000000000001</v>
      </c>
      <c r="P341" s="45">
        <f t="shared" si="17"/>
        <v>17.304000000000002</v>
      </c>
    </row>
    <row r="342" spans="1:16">
      <c r="A342" s="35">
        <v>37472</v>
      </c>
      <c r="B342" s="43">
        <v>5</v>
      </c>
      <c r="C342" s="36" t="s">
        <v>383</v>
      </c>
      <c r="D342" s="36" t="s">
        <v>2476</v>
      </c>
      <c r="E342" s="36" t="s">
        <v>382</v>
      </c>
      <c r="F342" s="36" t="s">
        <v>3883</v>
      </c>
      <c r="G342" s="35">
        <v>190</v>
      </c>
      <c r="H342" s="35">
        <v>285</v>
      </c>
      <c r="I342" s="37">
        <v>190</v>
      </c>
      <c r="J342" s="38">
        <v>10.3</v>
      </c>
      <c r="K342" s="36" t="s">
        <v>3885</v>
      </c>
      <c r="L342" s="38">
        <v>5.415</v>
      </c>
      <c r="M342" s="39">
        <v>123.6</v>
      </c>
      <c r="N342" s="40">
        <f t="shared" si="15"/>
        <v>618</v>
      </c>
      <c r="O342" s="45">
        <f t="shared" si="16"/>
        <v>8.652000000000001</v>
      </c>
      <c r="P342" s="45">
        <f t="shared" si="17"/>
        <v>43.260000000000005</v>
      </c>
    </row>
    <row r="343" spans="1:16">
      <c r="A343" s="35">
        <v>37473</v>
      </c>
      <c r="B343" s="43">
        <v>3</v>
      </c>
      <c r="C343" s="36" t="s">
        <v>381</v>
      </c>
      <c r="D343" s="36" t="s">
        <v>2476</v>
      </c>
      <c r="E343" s="36" t="s">
        <v>380</v>
      </c>
      <c r="F343" s="36" t="s">
        <v>3883</v>
      </c>
      <c r="G343" s="35">
        <v>190</v>
      </c>
      <c r="H343" s="35">
        <v>285</v>
      </c>
      <c r="I343" s="37">
        <v>190</v>
      </c>
      <c r="J343" s="38">
        <v>10.3</v>
      </c>
      <c r="K343" s="36" t="s">
        <v>3885</v>
      </c>
      <c r="L343" s="38">
        <v>5.415</v>
      </c>
      <c r="M343" s="39">
        <v>123.6</v>
      </c>
      <c r="N343" s="40">
        <f t="shared" si="15"/>
        <v>370.79999999999995</v>
      </c>
      <c r="O343" s="45">
        <f t="shared" si="16"/>
        <v>8.652000000000001</v>
      </c>
      <c r="P343" s="45">
        <f t="shared" si="17"/>
        <v>25.956000000000003</v>
      </c>
    </row>
    <row r="344" spans="1:16">
      <c r="A344" s="35">
        <v>37474</v>
      </c>
      <c r="B344" s="43">
        <v>5</v>
      </c>
      <c r="C344" s="36" t="s">
        <v>379</v>
      </c>
      <c r="D344" s="36" t="s">
        <v>2476</v>
      </c>
      <c r="E344" s="36" t="s">
        <v>378</v>
      </c>
      <c r="F344" s="36" t="s">
        <v>3883</v>
      </c>
      <c r="G344" s="35">
        <v>190</v>
      </c>
      <c r="H344" s="35">
        <v>285</v>
      </c>
      <c r="I344" s="37">
        <v>190</v>
      </c>
      <c r="J344" s="38">
        <v>10.3</v>
      </c>
      <c r="K344" s="36" t="s">
        <v>3885</v>
      </c>
      <c r="L344" s="38">
        <v>5.415</v>
      </c>
      <c r="M344" s="39">
        <v>123.6</v>
      </c>
      <c r="N344" s="40">
        <f t="shared" si="15"/>
        <v>618</v>
      </c>
      <c r="O344" s="45">
        <f t="shared" si="16"/>
        <v>8.652000000000001</v>
      </c>
      <c r="P344" s="45">
        <f t="shared" si="17"/>
        <v>43.260000000000005</v>
      </c>
    </row>
    <row r="345" spans="1:16">
      <c r="A345" s="35">
        <v>37475</v>
      </c>
      <c r="B345" s="43">
        <v>3</v>
      </c>
      <c r="C345" s="36" t="s">
        <v>377</v>
      </c>
      <c r="D345" s="36" t="s">
        <v>2476</v>
      </c>
      <c r="E345" s="36" t="s">
        <v>376</v>
      </c>
      <c r="F345" s="36" t="s">
        <v>3883</v>
      </c>
      <c r="G345" s="35">
        <v>190</v>
      </c>
      <c r="H345" s="35">
        <v>285</v>
      </c>
      <c r="I345" s="37">
        <v>190</v>
      </c>
      <c r="J345" s="38">
        <v>10.3</v>
      </c>
      <c r="K345" s="36" t="s">
        <v>3885</v>
      </c>
      <c r="L345" s="38">
        <v>5.415</v>
      </c>
      <c r="M345" s="39">
        <v>123.6</v>
      </c>
      <c r="N345" s="40">
        <f t="shared" si="15"/>
        <v>370.79999999999995</v>
      </c>
      <c r="O345" s="45">
        <f t="shared" si="16"/>
        <v>8.652000000000001</v>
      </c>
      <c r="P345" s="45">
        <f t="shared" si="17"/>
        <v>25.956000000000003</v>
      </c>
    </row>
    <row r="346" spans="1:16">
      <c r="A346" s="35">
        <v>37477</v>
      </c>
      <c r="B346" s="43">
        <v>5</v>
      </c>
      <c r="C346" s="36" t="s">
        <v>375</v>
      </c>
      <c r="D346" s="36" t="s">
        <v>2476</v>
      </c>
      <c r="E346" s="36" t="s">
        <v>374</v>
      </c>
      <c r="F346" s="36" t="s">
        <v>3883</v>
      </c>
      <c r="G346" s="35">
        <v>190</v>
      </c>
      <c r="H346" s="35">
        <v>285</v>
      </c>
      <c r="I346" s="37">
        <v>190</v>
      </c>
      <c r="J346" s="38">
        <v>10.3</v>
      </c>
      <c r="K346" s="36" t="s">
        <v>3885</v>
      </c>
      <c r="L346" s="38">
        <v>5.415</v>
      </c>
      <c r="M346" s="39">
        <v>123.6</v>
      </c>
      <c r="N346" s="40">
        <f t="shared" si="15"/>
        <v>618</v>
      </c>
      <c r="O346" s="45">
        <f t="shared" si="16"/>
        <v>8.652000000000001</v>
      </c>
      <c r="P346" s="45">
        <f t="shared" si="17"/>
        <v>43.260000000000005</v>
      </c>
    </row>
    <row r="347" spans="1:16">
      <c r="A347" s="35">
        <v>37479</v>
      </c>
      <c r="B347" s="43">
        <v>5</v>
      </c>
      <c r="C347" s="36" t="s">
        <v>373</v>
      </c>
      <c r="D347" s="36" t="s">
        <v>2476</v>
      </c>
      <c r="E347" s="36" t="s">
        <v>372</v>
      </c>
      <c r="F347" s="36" t="s">
        <v>3883</v>
      </c>
      <c r="G347" s="35">
        <v>190</v>
      </c>
      <c r="H347" s="35">
        <v>285</v>
      </c>
      <c r="I347" s="37">
        <v>190</v>
      </c>
      <c r="J347" s="38">
        <v>10.3</v>
      </c>
      <c r="K347" s="36" t="s">
        <v>3885</v>
      </c>
      <c r="L347" s="38">
        <v>5.415</v>
      </c>
      <c r="M347" s="39">
        <v>123.6</v>
      </c>
      <c r="N347" s="40">
        <f t="shared" si="15"/>
        <v>618</v>
      </c>
      <c r="O347" s="45">
        <f t="shared" si="16"/>
        <v>8.652000000000001</v>
      </c>
      <c r="P347" s="45">
        <f t="shared" si="17"/>
        <v>43.260000000000005</v>
      </c>
    </row>
    <row r="348" spans="1:16">
      <c r="A348" s="35">
        <v>37480</v>
      </c>
      <c r="B348" s="43">
        <v>5</v>
      </c>
      <c r="C348" s="36" t="s">
        <v>371</v>
      </c>
      <c r="D348" s="36" t="s">
        <v>2476</v>
      </c>
      <c r="E348" s="36" t="s">
        <v>370</v>
      </c>
      <c r="F348" s="36" t="s">
        <v>3883</v>
      </c>
      <c r="G348" s="35">
        <v>190</v>
      </c>
      <c r="H348" s="35">
        <v>285</v>
      </c>
      <c r="I348" s="37">
        <v>190</v>
      </c>
      <c r="J348" s="38">
        <v>10.3</v>
      </c>
      <c r="K348" s="36" t="s">
        <v>3885</v>
      </c>
      <c r="L348" s="38">
        <v>5.415</v>
      </c>
      <c r="M348" s="39">
        <v>123.6</v>
      </c>
      <c r="N348" s="40">
        <f t="shared" si="15"/>
        <v>618</v>
      </c>
      <c r="O348" s="45">
        <f t="shared" si="16"/>
        <v>8.652000000000001</v>
      </c>
      <c r="P348" s="45">
        <f t="shared" si="17"/>
        <v>43.260000000000005</v>
      </c>
    </row>
    <row r="349" spans="1:16">
      <c r="A349" s="35">
        <v>38843</v>
      </c>
      <c r="B349" s="43">
        <v>2</v>
      </c>
      <c r="C349" s="36" t="s">
        <v>369</v>
      </c>
      <c r="D349" s="36" t="s">
        <v>2476</v>
      </c>
      <c r="E349" s="36" t="s">
        <v>368</v>
      </c>
      <c r="F349" s="36" t="s">
        <v>2497</v>
      </c>
      <c r="G349" s="35">
        <v>190</v>
      </c>
      <c r="H349" s="35">
        <v>285</v>
      </c>
      <c r="I349" s="37">
        <v>190</v>
      </c>
      <c r="J349" s="38">
        <v>0</v>
      </c>
      <c r="K349" s="36" t="s">
        <v>2478</v>
      </c>
      <c r="L349" s="38">
        <v>5.415</v>
      </c>
      <c r="M349" s="39">
        <v>166</v>
      </c>
      <c r="N349" s="40">
        <f t="shared" si="15"/>
        <v>332</v>
      </c>
      <c r="O349" s="45">
        <f t="shared" si="16"/>
        <v>11.620000000000001</v>
      </c>
      <c r="P349" s="45">
        <f t="shared" si="17"/>
        <v>23.240000000000002</v>
      </c>
    </row>
    <row r="350" spans="1:16">
      <c r="A350" s="35">
        <v>70967</v>
      </c>
      <c r="B350" s="43">
        <v>3</v>
      </c>
      <c r="C350" s="36" t="s">
        <v>367</v>
      </c>
      <c r="D350" s="36" t="s">
        <v>2476</v>
      </c>
      <c r="E350" s="36" t="s">
        <v>366</v>
      </c>
      <c r="F350" s="36" t="s">
        <v>3883</v>
      </c>
      <c r="G350" s="35">
        <v>190</v>
      </c>
      <c r="H350" s="35">
        <v>285</v>
      </c>
      <c r="I350" s="37">
        <v>190</v>
      </c>
      <c r="J350" s="38">
        <v>10.3</v>
      </c>
      <c r="K350" s="36" t="s">
        <v>3885</v>
      </c>
      <c r="L350" s="38">
        <v>5.415</v>
      </c>
      <c r="M350" s="39">
        <v>123.6</v>
      </c>
      <c r="N350" s="40">
        <f t="shared" si="15"/>
        <v>370.79999999999995</v>
      </c>
      <c r="O350" s="45">
        <f t="shared" si="16"/>
        <v>8.652000000000001</v>
      </c>
      <c r="P350" s="45">
        <f t="shared" si="17"/>
        <v>25.956000000000003</v>
      </c>
    </row>
    <row r="351" spans="1:16">
      <c r="A351" s="35">
        <v>78275</v>
      </c>
      <c r="B351" s="43">
        <v>1</v>
      </c>
      <c r="C351" s="36" t="s">
        <v>365</v>
      </c>
      <c r="D351" s="36" t="s">
        <v>2476</v>
      </c>
      <c r="E351" s="36" t="s">
        <v>364</v>
      </c>
      <c r="F351" s="36" t="s">
        <v>3846</v>
      </c>
      <c r="G351" s="35">
        <v>190</v>
      </c>
      <c r="H351" s="35">
        <v>282</v>
      </c>
      <c r="I351" s="37">
        <v>190</v>
      </c>
      <c r="J351" s="38">
        <v>0</v>
      </c>
      <c r="K351" s="36" t="s">
        <v>3847</v>
      </c>
      <c r="L351" s="38">
        <v>5.3579999999999997</v>
      </c>
      <c r="M351" s="39">
        <v>1425.2</v>
      </c>
      <c r="N351" s="40">
        <f t="shared" si="15"/>
        <v>1425.2</v>
      </c>
      <c r="O351" s="45">
        <f t="shared" si="16"/>
        <v>99.76400000000001</v>
      </c>
      <c r="P351" s="45">
        <f t="shared" si="17"/>
        <v>99.76400000000001</v>
      </c>
    </row>
    <row r="352" spans="1:16">
      <c r="A352" s="35">
        <v>75680</v>
      </c>
      <c r="B352" s="43">
        <v>1</v>
      </c>
      <c r="C352" s="36" t="s">
        <v>363</v>
      </c>
      <c r="D352" s="36" t="s">
        <v>2476</v>
      </c>
      <c r="E352" s="36" t="s">
        <v>362</v>
      </c>
      <c r="F352" s="36" t="s">
        <v>2478</v>
      </c>
      <c r="G352" s="35">
        <v>190</v>
      </c>
      <c r="H352" s="35">
        <v>280</v>
      </c>
      <c r="I352" s="37">
        <v>190</v>
      </c>
      <c r="J352" s="38">
        <v>0</v>
      </c>
      <c r="K352" s="36" t="s">
        <v>3853</v>
      </c>
      <c r="L352" s="38">
        <v>5.32</v>
      </c>
      <c r="M352" s="39">
        <v>822</v>
      </c>
      <c r="N352" s="40">
        <f t="shared" si="15"/>
        <v>822</v>
      </c>
      <c r="O352" s="45">
        <f t="shared" si="16"/>
        <v>57.540000000000006</v>
      </c>
      <c r="P352" s="45">
        <f t="shared" si="17"/>
        <v>57.540000000000006</v>
      </c>
    </row>
    <row r="353" spans="1:16">
      <c r="A353" s="35">
        <v>86890</v>
      </c>
      <c r="B353" s="43">
        <v>1</v>
      </c>
      <c r="C353" s="36" t="s">
        <v>361</v>
      </c>
      <c r="D353" s="36" t="s">
        <v>2476</v>
      </c>
      <c r="E353" s="36" t="s">
        <v>360</v>
      </c>
      <c r="F353" s="36" t="s">
        <v>2478</v>
      </c>
      <c r="G353" s="35">
        <v>230</v>
      </c>
      <c r="H353" s="35">
        <v>230</v>
      </c>
      <c r="I353" s="37">
        <v>230</v>
      </c>
      <c r="J353" s="38">
        <v>19.600000000000001</v>
      </c>
      <c r="K353" s="36" t="s">
        <v>3853</v>
      </c>
      <c r="L353" s="38">
        <v>5.29</v>
      </c>
      <c r="M353" s="39">
        <v>1000</v>
      </c>
      <c r="N353" s="40">
        <f t="shared" si="15"/>
        <v>1000</v>
      </c>
      <c r="O353" s="45">
        <f t="shared" si="16"/>
        <v>70</v>
      </c>
      <c r="P353" s="45">
        <f t="shared" si="17"/>
        <v>70</v>
      </c>
    </row>
    <row r="354" spans="1:16">
      <c r="A354" s="35">
        <v>77233</v>
      </c>
      <c r="B354" s="43">
        <v>1</v>
      </c>
      <c r="C354" s="36" t="s">
        <v>359</v>
      </c>
      <c r="D354" s="36" t="s">
        <v>2476</v>
      </c>
      <c r="E354" s="36" t="s">
        <v>358</v>
      </c>
      <c r="F354" s="36" t="s">
        <v>357</v>
      </c>
      <c r="G354" s="35">
        <v>200</v>
      </c>
      <c r="H354" s="35">
        <v>260</v>
      </c>
      <c r="I354" s="37">
        <v>200</v>
      </c>
      <c r="J354" s="38">
        <v>0</v>
      </c>
      <c r="K354" s="36" t="s">
        <v>2478</v>
      </c>
      <c r="L354" s="38">
        <v>5.2</v>
      </c>
      <c r="M354" s="39">
        <v>272</v>
      </c>
      <c r="N354" s="40">
        <f t="shared" si="15"/>
        <v>272</v>
      </c>
      <c r="O354" s="45">
        <f t="shared" si="16"/>
        <v>19.040000000000003</v>
      </c>
      <c r="P354" s="45">
        <f t="shared" si="17"/>
        <v>19.040000000000003</v>
      </c>
    </row>
    <row r="355" spans="1:16">
      <c r="A355" s="35">
        <v>76702</v>
      </c>
      <c r="B355" s="43">
        <v>14</v>
      </c>
      <c r="C355" s="36" t="s">
        <v>356</v>
      </c>
      <c r="D355" s="36" t="s">
        <v>2556</v>
      </c>
      <c r="E355" s="36" t="s">
        <v>355</v>
      </c>
      <c r="F355" s="36" t="s">
        <v>2554</v>
      </c>
      <c r="G355" s="35">
        <v>190</v>
      </c>
      <c r="H355" s="35">
        <v>270</v>
      </c>
      <c r="I355" s="37">
        <v>190</v>
      </c>
      <c r="J355" s="38">
        <v>16.899999999999999</v>
      </c>
      <c r="K355" s="36" t="s">
        <v>3936</v>
      </c>
      <c r="L355" s="38">
        <v>5.13</v>
      </c>
      <c r="M355" s="39">
        <v>410</v>
      </c>
      <c r="N355" s="40">
        <f t="shared" si="15"/>
        <v>5740</v>
      </c>
      <c r="O355" s="45">
        <f t="shared" si="16"/>
        <v>28.700000000000003</v>
      </c>
      <c r="P355" s="45">
        <f t="shared" si="17"/>
        <v>401.80000000000007</v>
      </c>
    </row>
    <row r="356" spans="1:16">
      <c r="A356" s="35">
        <v>76915</v>
      </c>
      <c r="B356" s="43">
        <v>1</v>
      </c>
      <c r="C356" s="36" t="s">
        <v>354</v>
      </c>
      <c r="D356" s="36" t="s">
        <v>2476</v>
      </c>
      <c r="E356" s="36" t="s">
        <v>353</v>
      </c>
      <c r="F356" s="36" t="s">
        <v>2554</v>
      </c>
      <c r="G356" s="35">
        <v>190</v>
      </c>
      <c r="H356" s="35">
        <v>270</v>
      </c>
      <c r="I356" s="37">
        <v>190</v>
      </c>
      <c r="J356" s="38">
        <v>13.9</v>
      </c>
      <c r="K356" s="36" t="s">
        <v>3936</v>
      </c>
      <c r="L356" s="38">
        <v>5.13</v>
      </c>
      <c r="M356" s="39">
        <v>218</v>
      </c>
      <c r="N356" s="40">
        <f t="shared" si="15"/>
        <v>218</v>
      </c>
      <c r="O356" s="45">
        <f t="shared" si="16"/>
        <v>15.260000000000002</v>
      </c>
      <c r="P356" s="45">
        <f t="shared" si="17"/>
        <v>15.260000000000002</v>
      </c>
    </row>
    <row r="357" spans="1:16">
      <c r="A357" s="35">
        <v>61911</v>
      </c>
      <c r="B357" s="43">
        <v>1</v>
      </c>
      <c r="C357" s="36" t="s">
        <v>352</v>
      </c>
      <c r="D357" s="36" t="s">
        <v>2476</v>
      </c>
      <c r="E357" s="36" t="s">
        <v>351</v>
      </c>
      <c r="F357" s="36" t="s">
        <v>2478</v>
      </c>
      <c r="G357" s="35">
        <v>205</v>
      </c>
      <c r="H357" s="35">
        <v>250</v>
      </c>
      <c r="I357" s="37">
        <v>205</v>
      </c>
      <c r="J357" s="38">
        <v>0</v>
      </c>
      <c r="K357" s="36" t="s">
        <v>2696</v>
      </c>
      <c r="L357" s="38">
        <v>5.125</v>
      </c>
      <c r="M357" s="39">
        <v>1580</v>
      </c>
      <c r="N357" s="40">
        <f t="shared" si="15"/>
        <v>1580</v>
      </c>
      <c r="O357" s="45">
        <f t="shared" si="16"/>
        <v>110.60000000000001</v>
      </c>
      <c r="P357" s="45">
        <f t="shared" si="17"/>
        <v>110.60000000000001</v>
      </c>
    </row>
    <row r="358" spans="1:16">
      <c r="A358" s="35">
        <v>54691</v>
      </c>
      <c r="B358" s="43">
        <v>1</v>
      </c>
      <c r="C358" s="36" t="s">
        <v>350</v>
      </c>
      <c r="D358" s="36" t="s">
        <v>2476</v>
      </c>
      <c r="E358" s="36" t="s">
        <v>349</v>
      </c>
      <c r="F358" s="36" t="s">
        <v>3846</v>
      </c>
      <c r="G358" s="35">
        <v>184</v>
      </c>
      <c r="H358" s="35">
        <v>275</v>
      </c>
      <c r="I358" s="37">
        <v>184</v>
      </c>
      <c r="J358" s="38">
        <v>0</v>
      </c>
      <c r="K358" s="36" t="s">
        <v>3936</v>
      </c>
      <c r="L358" s="38">
        <v>5.0599999999999996</v>
      </c>
      <c r="M358" s="39">
        <v>960</v>
      </c>
      <c r="N358" s="40">
        <f t="shared" si="15"/>
        <v>960</v>
      </c>
      <c r="O358" s="45">
        <f t="shared" si="16"/>
        <v>67.2</v>
      </c>
      <c r="P358" s="45">
        <f t="shared" si="17"/>
        <v>67.2</v>
      </c>
    </row>
    <row r="359" spans="1:16">
      <c r="A359" s="35">
        <v>46307</v>
      </c>
      <c r="B359" s="43">
        <v>1</v>
      </c>
      <c r="C359" s="36" t="s">
        <v>348</v>
      </c>
      <c r="D359" s="36" t="s">
        <v>2476</v>
      </c>
      <c r="E359" s="36" t="s">
        <v>347</v>
      </c>
      <c r="F359" s="36" t="s">
        <v>3846</v>
      </c>
      <c r="G359" s="35">
        <v>183</v>
      </c>
      <c r="H359" s="35">
        <v>275</v>
      </c>
      <c r="I359" s="37">
        <v>183</v>
      </c>
      <c r="J359" s="38">
        <v>0</v>
      </c>
      <c r="K359" s="36" t="s">
        <v>3936</v>
      </c>
      <c r="L359" s="38">
        <v>5.0324999999999998</v>
      </c>
      <c r="M359" s="39">
        <v>880</v>
      </c>
      <c r="N359" s="40">
        <f t="shared" si="15"/>
        <v>880</v>
      </c>
      <c r="O359" s="45">
        <f t="shared" si="16"/>
        <v>61.600000000000009</v>
      </c>
      <c r="P359" s="45">
        <f t="shared" si="17"/>
        <v>61.600000000000009</v>
      </c>
    </row>
    <row r="360" spans="1:16">
      <c r="A360" s="35">
        <v>56360</v>
      </c>
      <c r="B360" s="43">
        <v>1</v>
      </c>
      <c r="C360" s="36" t="s">
        <v>346</v>
      </c>
      <c r="D360" s="36" t="s">
        <v>2476</v>
      </c>
      <c r="E360" s="36" t="s">
        <v>345</v>
      </c>
      <c r="F360" s="36" t="s">
        <v>2478</v>
      </c>
      <c r="G360" s="35">
        <v>183</v>
      </c>
      <c r="H360" s="35">
        <v>275</v>
      </c>
      <c r="I360" s="37">
        <v>183</v>
      </c>
      <c r="J360" s="38">
        <v>0</v>
      </c>
      <c r="K360" s="36" t="s">
        <v>3936</v>
      </c>
      <c r="L360" s="38">
        <v>5.0324999999999998</v>
      </c>
      <c r="M360" s="39">
        <v>800</v>
      </c>
      <c r="N360" s="40">
        <f t="shared" si="15"/>
        <v>800</v>
      </c>
      <c r="O360" s="45">
        <f t="shared" si="16"/>
        <v>56.000000000000007</v>
      </c>
      <c r="P360" s="45">
        <f t="shared" si="17"/>
        <v>56.000000000000007</v>
      </c>
    </row>
    <row r="361" spans="1:16">
      <c r="A361" s="35">
        <v>38608</v>
      </c>
      <c r="B361" s="43">
        <v>1</v>
      </c>
      <c r="C361" s="36" t="s">
        <v>344</v>
      </c>
      <c r="D361" s="36" t="s">
        <v>2476</v>
      </c>
      <c r="E361" s="36" t="s">
        <v>343</v>
      </c>
      <c r="F361" s="36" t="s">
        <v>2554</v>
      </c>
      <c r="G361" s="35">
        <v>200</v>
      </c>
      <c r="H361" s="35">
        <v>250</v>
      </c>
      <c r="I361" s="37">
        <v>200</v>
      </c>
      <c r="J361" s="38">
        <v>29.5</v>
      </c>
      <c r="K361" s="36" t="s">
        <v>3853</v>
      </c>
      <c r="L361" s="38">
        <v>5</v>
      </c>
      <c r="M361" s="39">
        <v>450</v>
      </c>
      <c r="N361" s="40">
        <f t="shared" si="15"/>
        <v>450</v>
      </c>
      <c r="O361" s="45">
        <f t="shared" si="16"/>
        <v>31.500000000000004</v>
      </c>
      <c r="P361" s="45">
        <f t="shared" si="17"/>
        <v>31.500000000000004</v>
      </c>
    </row>
    <row r="362" spans="1:16">
      <c r="A362" s="35">
        <v>39905</v>
      </c>
      <c r="B362" s="43">
        <v>5</v>
      </c>
      <c r="C362" s="36" t="s">
        <v>342</v>
      </c>
      <c r="D362" s="36" t="s">
        <v>2476</v>
      </c>
      <c r="E362" s="36" t="s">
        <v>341</v>
      </c>
      <c r="F362" s="36" t="s">
        <v>2554</v>
      </c>
      <c r="G362" s="35">
        <v>200</v>
      </c>
      <c r="H362" s="35">
        <v>250</v>
      </c>
      <c r="I362" s="37">
        <v>200</v>
      </c>
      <c r="J362" s="38">
        <v>29.5</v>
      </c>
      <c r="K362" s="36" t="s">
        <v>3853</v>
      </c>
      <c r="L362" s="38">
        <v>5</v>
      </c>
      <c r="M362" s="39">
        <v>450</v>
      </c>
      <c r="N362" s="40">
        <f t="shared" si="15"/>
        <v>2250</v>
      </c>
      <c r="O362" s="45">
        <f t="shared" si="16"/>
        <v>31.500000000000004</v>
      </c>
      <c r="P362" s="45">
        <f t="shared" si="17"/>
        <v>157.50000000000003</v>
      </c>
    </row>
    <row r="363" spans="1:16">
      <c r="A363" s="35">
        <v>69260</v>
      </c>
      <c r="B363" s="43">
        <v>1</v>
      </c>
      <c r="C363" s="36" t="s">
        <v>340</v>
      </c>
      <c r="D363" s="36" t="s">
        <v>2476</v>
      </c>
      <c r="E363" s="36" t="s">
        <v>339</v>
      </c>
      <c r="F363" s="36" t="s">
        <v>3846</v>
      </c>
      <c r="G363" s="35">
        <v>189</v>
      </c>
      <c r="H363" s="35">
        <v>262</v>
      </c>
      <c r="I363" s="37">
        <v>189</v>
      </c>
      <c r="J363" s="38">
        <v>0</v>
      </c>
      <c r="K363" s="36" t="s">
        <v>3540</v>
      </c>
      <c r="L363" s="38">
        <v>4.9517999999999995</v>
      </c>
      <c r="M363" s="39">
        <v>1650</v>
      </c>
      <c r="N363" s="40">
        <f t="shared" si="15"/>
        <v>1650</v>
      </c>
      <c r="O363" s="45">
        <f t="shared" si="16"/>
        <v>115.50000000000001</v>
      </c>
      <c r="P363" s="45">
        <f t="shared" si="17"/>
        <v>115.50000000000001</v>
      </c>
    </row>
    <row r="364" spans="1:16">
      <c r="A364" s="35">
        <v>64996</v>
      </c>
      <c r="B364" s="43">
        <v>1</v>
      </c>
      <c r="C364" s="36" t="s">
        <v>338</v>
      </c>
      <c r="D364" s="36" t="s">
        <v>2476</v>
      </c>
      <c r="E364" s="36" t="s">
        <v>337</v>
      </c>
      <c r="F364" s="36" t="s">
        <v>3846</v>
      </c>
      <c r="G364" s="35">
        <v>189</v>
      </c>
      <c r="H364" s="35">
        <v>259</v>
      </c>
      <c r="I364" s="37">
        <v>189</v>
      </c>
      <c r="J364" s="38">
        <v>0</v>
      </c>
      <c r="K364" s="36" t="s">
        <v>2696</v>
      </c>
      <c r="L364" s="38">
        <v>4.8951000000000002</v>
      </c>
      <c r="M364" s="39">
        <v>1546</v>
      </c>
      <c r="N364" s="40">
        <f t="shared" si="15"/>
        <v>1546</v>
      </c>
      <c r="O364" s="45">
        <f t="shared" si="16"/>
        <v>108.22000000000001</v>
      </c>
      <c r="P364" s="45">
        <f t="shared" si="17"/>
        <v>108.22000000000001</v>
      </c>
    </row>
    <row r="365" spans="1:16">
      <c r="A365" s="35">
        <v>78288</v>
      </c>
      <c r="B365" s="43">
        <v>1</v>
      </c>
      <c r="C365" s="36" t="s">
        <v>336</v>
      </c>
      <c r="D365" s="36" t="s">
        <v>2476</v>
      </c>
      <c r="E365" s="36" t="s">
        <v>335</v>
      </c>
      <c r="F365" s="36" t="s">
        <v>3846</v>
      </c>
      <c r="G365" s="35">
        <v>184</v>
      </c>
      <c r="H365" s="35">
        <v>265</v>
      </c>
      <c r="I365" s="37">
        <v>184</v>
      </c>
      <c r="J365" s="38">
        <v>0</v>
      </c>
      <c r="K365" s="36" t="s">
        <v>3847</v>
      </c>
      <c r="L365" s="38">
        <v>4.8760000000000003</v>
      </c>
      <c r="M365" s="39">
        <v>1297</v>
      </c>
      <c r="N365" s="40">
        <f t="shared" si="15"/>
        <v>1297</v>
      </c>
      <c r="O365" s="45">
        <f t="shared" si="16"/>
        <v>90.79</v>
      </c>
      <c r="P365" s="45">
        <f t="shared" si="17"/>
        <v>90.79</v>
      </c>
    </row>
    <row r="366" spans="1:16">
      <c r="A366" s="35">
        <v>21279</v>
      </c>
      <c r="B366" s="43">
        <v>2</v>
      </c>
      <c r="C366" s="36" t="s">
        <v>334</v>
      </c>
      <c r="D366" s="36" t="s">
        <v>2476</v>
      </c>
      <c r="E366" s="36" t="s">
        <v>333</v>
      </c>
      <c r="F366" s="36" t="s">
        <v>3915</v>
      </c>
      <c r="G366" s="35">
        <v>180</v>
      </c>
      <c r="H366" s="35">
        <v>270</v>
      </c>
      <c r="I366" s="37">
        <v>180</v>
      </c>
      <c r="J366" s="38">
        <v>0</v>
      </c>
      <c r="K366" s="36" t="s">
        <v>3853</v>
      </c>
      <c r="L366" s="38">
        <v>4.8600000000000003</v>
      </c>
      <c r="M366" s="39">
        <v>476</v>
      </c>
      <c r="N366" s="40">
        <f t="shared" si="15"/>
        <v>952</v>
      </c>
      <c r="O366" s="45">
        <f t="shared" si="16"/>
        <v>33.32</v>
      </c>
      <c r="P366" s="45">
        <f t="shared" si="17"/>
        <v>66.64</v>
      </c>
    </row>
    <row r="367" spans="1:16">
      <c r="A367" s="35">
        <v>78283</v>
      </c>
      <c r="B367" s="43">
        <v>1</v>
      </c>
      <c r="C367" s="36" t="s">
        <v>332</v>
      </c>
      <c r="D367" s="36" t="s">
        <v>2476</v>
      </c>
      <c r="E367" s="36" t="s">
        <v>331</v>
      </c>
      <c r="F367" s="36" t="s">
        <v>3846</v>
      </c>
      <c r="G367" s="35">
        <v>167</v>
      </c>
      <c r="H367" s="35">
        <v>290</v>
      </c>
      <c r="I367" s="37">
        <v>167</v>
      </c>
      <c r="J367" s="38">
        <v>0</v>
      </c>
      <c r="K367" s="36" t="s">
        <v>3847</v>
      </c>
      <c r="L367" s="38">
        <v>4.843</v>
      </c>
      <c r="M367" s="39">
        <v>1280.4000000000001</v>
      </c>
      <c r="N367" s="40">
        <f t="shared" si="15"/>
        <v>1280.4000000000001</v>
      </c>
      <c r="O367" s="45">
        <f t="shared" si="16"/>
        <v>89.628000000000014</v>
      </c>
      <c r="P367" s="45">
        <f t="shared" si="17"/>
        <v>89.628000000000014</v>
      </c>
    </row>
    <row r="368" spans="1:16">
      <c r="A368" s="35">
        <v>48125</v>
      </c>
      <c r="B368" s="43">
        <v>1</v>
      </c>
      <c r="C368" s="36" t="s">
        <v>330</v>
      </c>
      <c r="D368" s="36" t="s">
        <v>2476</v>
      </c>
      <c r="E368" s="36" t="s">
        <v>329</v>
      </c>
      <c r="F368" s="36" t="s">
        <v>3846</v>
      </c>
      <c r="G368" s="35">
        <v>170</v>
      </c>
      <c r="H368" s="35">
        <v>275</v>
      </c>
      <c r="I368" s="37">
        <v>170</v>
      </c>
      <c r="J368" s="38">
        <v>0</v>
      </c>
      <c r="K368" s="36" t="s">
        <v>2696</v>
      </c>
      <c r="L368" s="38">
        <v>4.6749999999999998</v>
      </c>
      <c r="M368" s="39">
        <v>1356</v>
      </c>
      <c r="N368" s="40">
        <f t="shared" si="15"/>
        <v>1356</v>
      </c>
      <c r="O368" s="45">
        <f t="shared" si="16"/>
        <v>94.920000000000016</v>
      </c>
      <c r="P368" s="45">
        <f t="shared" si="17"/>
        <v>94.920000000000016</v>
      </c>
    </row>
    <row r="369" spans="1:16">
      <c r="A369" s="35">
        <v>61713</v>
      </c>
      <c r="B369" s="43">
        <v>1</v>
      </c>
      <c r="C369" s="36" t="s">
        <v>328</v>
      </c>
      <c r="D369" s="36" t="s">
        <v>2476</v>
      </c>
      <c r="E369" s="36" t="s">
        <v>327</v>
      </c>
      <c r="F369" s="36" t="s">
        <v>3846</v>
      </c>
      <c r="G369" s="35">
        <v>215</v>
      </c>
      <c r="H369" s="35">
        <v>216</v>
      </c>
      <c r="I369" s="37">
        <v>215</v>
      </c>
      <c r="J369" s="38">
        <v>0</v>
      </c>
      <c r="K369" s="36" t="s">
        <v>3936</v>
      </c>
      <c r="L369" s="38">
        <v>4.6440000000000001</v>
      </c>
      <c r="M369" s="39">
        <v>842</v>
      </c>
      <c r="N369" s="40">
        <f t="shared" si="15"/>
        <v>842</v>
      </c>
      <c r="O369" s="45">
        <f t="shared" si="16"/>
        <v>58.940000000000005</v>
      </c>
      <c r="P369" s="45">
        <f t="shared" si="17"/>
        <v>58.940000000000005</v>
      </c>
    </row>
    <row r="370" spans="1:16">
      <c r="A370" s="35">
        <v>45693</v>
      </c>
      <c r="B370" s="43">
        <v>1</v>
      </c>
      <c r="C370" s="36" t="s">
        <v>326</v>
      </c>
      <c r="D370" s="36" t="s">
        <v>2476</v>
      </c>
      <c r="E370" s="36" t="s">
        <v>325</v>
      </c>
      <c r="F370" s="36" t="s">
        <v>3846</v>
      </c>
      <c r="G370" s="35">
        <v>182</v>
      </c>
      <c r="H370" s="35">
        <v>254</v>
      </c>
      <c r="I370" s="37">
        <v>182</v>
      </c>
      <c r="J370" s="38">
        <v>0</v>
      </c>
      <c r="K370" s="36" t="s">
        <v>3847</v>
      </c>
      <c r="L370" s="38">
        <v>4.6228000000000007</v>
      </c>
      <c r="M370" s="39">
        <v>1036</v>
      </c>
      <c r="N370" s="40">
        <f t="shared" si="15"/>
        <v>1036</v>
      </c>
      <c r="O370" s="45">
        <f t="shared" si="16"/>
        <v>72.52000000000001</v>
      </c>
      <c r="P370" s="45">
        <f t="shared" si="17"/>
        <v>72.52000000000001</v>
      </c>
    </row>
    <row r="371" spans="1:16">
      <c r="A371" s="35">
        <v>76375</v>
      </c>
      <c r="B371" s="43">
        <v>1</v>
      </c>
      <c r="C371" s="36" t="s">
        <v>324</v>
      </c>
      <c r="D371" s="36" t="s">
        <v>2476</v>
      </c>
      <c r="E371" s="36" t="s">
        <v>323</v>
      </c>
      <c r="F371" s="36" t="s">
        <v>3846</v>
      </c>
      <c r="G371" s="35">
        <v>165</v>
      </c>
      <c r="H371" s="35">
        <v>280</v>
      </c>
      <c r="I371" s="37">
        <v>165</v>
      </c>
      <c r="J371" s="38">
        <v>0</v>
      </c>
      <c r="K371" s="36" t="s">
        <v>3847</v>
      </c>
      <c r="L371" s="38">
        <v>4.62</v>
      </c>
      <c r="M371" s="39">
        <v>1220</v>
      </c>
      <c r="N371" s="40">
        <f t="shared" si="15"/>
        <v>1220</v>
      </c>
      <c r="O371" s="45">
        <f t="shared" si="16"/>
        <v>85.4</v>
      </c>
      <c r="P371" s="45">
        <f t="shared" si="17"/>
        <v>85.4</v>
      </c>
    </row>
    <row r="372" spans="1:16">
      <c r="A372" s="35">
        <v>61371</v>
      </c>
      <c r="B372" s="43">
        <v>1</v>
      </c>
      <c r="C372" s="36" t="s">
        <v>322</v>
      </c>
      <c r="D372" s="36" t="s">
        <v>2476</v>
      </c>
      <c r="E372" s="36" t="s">
        <v>321</v>
      </c>
      <c r="F372" s="36" t="s">
        <v>3846</v>
      </c>
      <c r="G372" s="35">
        <v>188</v>
      </c>
      <c r="H372" s="35">
        <v>245</v>
      </c>
      <c r="I372" s="37">
        <v>188</v>
      </c>
      <c r="J372" s="38">
        <v>0</v>
      </c>
      <c r="K372" s="36" t="s">
        <v>3936</v>
      </c>
      <c r="L372" s="38">
        <v>4.6059999999999999</v>
      </c>
      <c r="M372" s="39">
        <v>1046</v>
      </c>
      <c r="N372" s="40">
        <f t="shared" si="15"/>
        <v>1046</v>
      </c>
      <c r="O372" s="45">
        <f t="shared" si="16"/>
        <v>73.220000000000013</v>
      </c>
      <c r="P372" s="45">
        <f t="shared" si="17"/>
        <v>73.220000000000013</v>
      </c>
    </row>
    <row r="373" spans="1:16">
      <c r="A373" s="35">
        <v>48878</v>
      </c>
      <c r="B373" s="43">
        <v>1</v>
      </c>
      <c r="C373" s="36" t="s">
        <v>320</v>
      </c>
      <c r="D373" s="36" t="s">
        <v>2476</v>
      </c>
      <c r="E373" s="36" t="s">
        <v>319</v>
      </c>
      <c r="F373" s="36" t="s">
        <v>2478</v>
      </c>
      <c r="G373" s="35">
        <v>201</v>
      </c>
      <c r="H373" s="35">
        <v>228</v>
      </c>
      <c r="I373" s="37">
        <v>201</v>
      </c>
      <c r="J373" s="38">
        <v>0</v>
      </c>
      <c r="K373" s="36" t="s">
        <v>2696</v>
      </c>
      <c r="L373" s="38">
        <v>4.5827999999999998</v>
      </c>
      <c r="M373" s="39">
        <v>1780</v>
      </c>
      <c r="N373" s="40">
        <f t="shared" si="15"/>
        <v>1780</v>
      </c>
      <c r="O373" s="45">
        <f t="shared" si="16"/>
        <v>124.60000000000001</v>
      </c>
      <c r="P373" s="45">
        <f t="shared" si="17"/>
        <v>124.60000000000001</v>
      </c>
    </row>
    <row r="374" spans="1:16">
      <c r="A374" s="35">
        <v>69355</v>
      </c>
      <c r="B374" s="43">
        <v>1</v>
      </c>
      <c r="C374" s="36" t="s">
        <v>318</v>
      </c>
      <c r="D374" s="36" t="s">
        <v>2476</v>
      </c>
      <c r="E374" s="36" t="s">
        <v>317</v>
      </c>
      <c r="F374" s="36" t="s">
        <v>2478</v>
      </c>
      <c r="G374" s="35">
        <v>214</v>
      </c>
      <c r="H374" s="35">
        <v>214</v>
      </c>
      <c r="I374" s="37">
        <v>214</v>
      </c>
      <c r="J374" s="38">
        <v>0</v>
      </c>
      <c r="K374" s="36" t="s">
        <v>3936</v>
      </c>
      <c r="L374" s="38">
        <v>4.5796000000000001</v>
      </c>
      <c r="M374" s="39">
        <v>272</v>
      </c>
      <c r="N374" s="40">
        <f t="shared" si="15"/>
        <v>272</v>
      </c>
      <c r="O374" s="45">
        <f t="shared" si="16"/>
        <v>19.040000000000003</v>
      </c>
      <c r="P374" s="45">
        <f t="shared" si="17"/>
        <v>19.040000000000003</v>
      </c>
    </row>
    <row r="375" spans="1:16">
      <c r="A375" s="35">
        <v>52156</v>
      </c>
      <c r="B375" s="43">
        <v>1</v>
      </c>
      <c r="C375" s="36" t="s">
        <v>316</v>
      </c>
      <c r="D375" s="36" t="s">
        <v>2476</v>
      </c>
      <c r="E375" s="36" t="s">
        <v>315</v>
      </c>
      <c r="F375" s="36" t="s">
        <v>3846</v>
      </c>
      <c r="G375" s="35">
        <v>180</v>
      </c>
      <c r="H375" s="35">
        <v>254</v>
      </c>
      <c r="I375" s="37">
        <v>180</v>
      </c>
      <c r="J375" s="38">
        <v>0</v>
      </c>
      <c r="K375" s="36" t="s">
        <v>3847</v>
      </c>
      <c r="L375" s="38">
        <v>4.5720000000000001</v>
      </c>
      <c r="M375" s="39">
        <v>1080</v>
      </c>
      <c r="N375" s="40">
        <f t="shared" si="15"/>
        <v>1080</v>
      </c>
      <c r="O375" s="45">
        <f t="shared" si="16"/>
        <v>75.600000000000009</v>
      </c>
      <c r="P375" s="45">
        <f t="shared" si="17"/>
        <v>75.600000000000009</v>
      </c>
    </row>
    <row r="376" spans="1:16">
      <c r="A376" s="35">
        <v>62526</v>
      </c>
      <c r="B376" s="43">
        <v>1</v>
      </c>
      <c r="C376" s="36" t="s">
        <v>314</v>
      </c>
      <c r="D376" s="36" t="s">
        <v>2476</v>
      </c>
      <c r="E376" s="36" t="s">
        <v>313</v>
      </c>
      <c r="F376" s="36" t="s">
        <v>3846</v>
      </c>
      <c r="G376" s="35">
        <v>178</v>
      </c>
      <c r="H376" s="35">
        <v>256</v>
      </c>
      <c r="I376" s="37">
        <v>178</v>
      </c>
      <c r="J376" s="38">
        <v>0</v>
      </c>
      <c r="K376" s="36" t="s">
        <v>3540</v>
      </c>
      <c r="L376" s="38">
        <v>4.5568</v>
      </c>
      <c r="M376" s="39">
        <v>946</v>
      </c>
      <c r="N376" s="40">
        <f t="shared" si="15"/>
        <v>946</v>
      </c>
      <c r="O376" s="45">
        <f t="shared" si="16"/>
        <v>66.220000000000013</v>
      </c>
      <c r="P376" s="45">
        <f t="shared" si="17"/>
        <v>66.220000000000013</v>
      </c>
    </row>
    <row r="377" spans="1:16">
      <c r="A377" s="35">
        <v>61917</v>
      </c>
      <c r="B377" s="43">
        <v>1</v>
      </c>
      <c r="C377" s="36" t="s">
        <v>312</v>
      </c>
      <c r="D377" s="36" t="s">
        <v>2476</v>
      </c>
      <c r="E377" s="36" t="s">
        <v>311</v>
      </c>
      <c r="F377" s="36" t="s">
        <v>3846</v>
      </c>
      <c r="G377" s="35">
        <v>180</v>
      </c>
      <c r="H377" s="35">
        <v>253</v>
      </c>
      <c r="I377" s="37">
        <v>180</v>
      </c>
      <c r="J377" s="38">
        <v>0</v>
      </c>
      <c r="K377" s="36" t="s">
        <v>2696</v>
      </c>
      <c r="L377" s="38">
        <v>4.5540000000000003</v>
      </c>
      <c r="M377" s="39">
        <v>1400</v>
      </c>
      <c r="N377" s="40">
        <f t="shared" si="15"/>
        <v>1400</v>
      </c>
      <c r="O377" s="45">
        <f t="shared" si="16"/>
        <v>98.000000000000014</v>
      </c>
      <c r="P377" s="45">
        <f t="shared" si="17"/>
        <v>98.000000000000014</v>
      </c>
    </row>
    <row r="378" spans="1:16">
      <c r="A378" s="35">
        <v>77351</v>
      </c>
      <c r="B378" s="43">
        <v>1</v>
      </c>
      <c r="C378" s="36" t="s">
        <v>310</v>
      </c>
      <c r="D378" s="36" t="s">
        <v>2476</v>
      </c>
      <c r="E378" s="36" t="s">
        <v>309</v>
      </c>
      <c r="F378" s="36" t="s">
        <v>3846</v>
      </c>
      <c r="G378" s="35">
        <v>178</v>
      </c>
      <c r="H378" s="35">
        <v>255</v>
      </c>
      <c r="I378" s="37">
        <v>178</v>
      </c>
      <c r="J378" s="38">
        <v>0</v>
      </c>
      <c r="K378" s="36" t="s">
        <v>3847</v>
      </c>
      <c r="L378" s="38">
        <v>4.5390000000000006</v>
      </c>
      <c r="M378" s="39">
        <v>1212</v>
      </c>
      <c r="N378" s="40">
        <f t="shared" si="15"/>
        <v>1212</v>
      </c>
      <c r="O378" s="45">
        <f t="shared" si="16"/>
        <v>84.84</v>
      </c>
      <c r="P378" s="45">
        <f t="shared" si="17"/>
        <v>84.84</v>
      </c>
    </row>
    <row r="379" spans="1:16">
      <c r="A379" s="35">
        <v>65010</v>
      </c>
      <c r="B379" s="43">
        <v>1</v>
      </c>
      <c r="C379" s="36" t="s">
        <v>308</v>
      </c>
      <c r="D379" s="36" t="s">
        <v>2476</v>
      </c>
      <c r="E379" s="36" t="s">
        <v>307</v>
      </c>
      <c r="F379" s="36" t="s">
        <v>3846</v>
      </c>
      <c r="G379" s="35">
        <v>180</v>
      </c>
      <c r="H379" s="35">
        <v>251</v>
      </c>
      <c r="I379" s="37">
        <v>180</v>
      </c>
      <c r="J379" s="38">
        <v>0</v>
      </c>
      <c r="K379" s="36" t="s">
        <v>2696</v>
      </c>
      <c r="L379" s="38">
        <v>4.5179999999999998</v>
      </c>
      <c r="M379" s="39">
        <v>1426</v>
      </c>
      <c r="N379" s="40">
        <f t="shared" si="15"/>
        <v>1426</v>
      </c>
      <c r="O379" s="45">
        <f t="shared" si="16"/>
        <v>99.820000000000007</v>
      </c>
      <c r="P379" s="45">
        <f t="shared" si="17"/>
        <v>99.820000000000007</v>
      </c>
    </row>
    <row r="380" spans="1:16">
      <c r="A380" s="35">
        <v>31953</v>
      </c>
      <c r="B380" s="43">
        <v>19</v>
      </c>
      <c r="C380" s="36" t="s">
        <v>306</v>
      </c>
      <c r="D380" s="36" t="s">
        <v>2476</v>
      </c>
      <c r="E380" s="36" t="s">
        <v>305</v>
      </c>
      <c r="F380" s="36" t="s">
        <v>3204</v>
      </c>
      <c r="G380" s="35">
        <v>180</v>
      </c>
      <c r="H380" s="35">
        <v>250</v>
      </c>
      <c r="I380" s="37">
        <v>180</v>
      </c>
      <c r="J380" s="38">
        <v>12.1</v>
      </c>
      <c r="K380" s="36" t="s">
        <v>3201</v>
      </c>
      <c r="L380" s="38">
        <v>4.5</v>
      </c>
      <c r="M380" s="39">
        <v>146.72</v>
      </c>
      <c r="N380" s="40">
        <f t="shared" si="15"/>
        <v>2787.68</v>
      </c>
      <c r="O380" s="45">
        <f t="shared" si="16"/>
        <v>10.2704</v>
      </c>
      <c r="P380" s="45">
        <f t="shared" si="17"/>
        <v>195.13760000000002</v>
      </c>
    </row>
    <row r="381" spans="1:16">
      <c r="A381" s="35">
        <v>46064</v>
      </c>
      <c r="B381" s="43">
        <v>1</v>
      </c>
      <c r="C381" s="36" t="s">
        <v>304</v>
      </c>
      <c r="D381" s="36" t="s">
        <v>2476</v>
      </c>
      <c r="E381" s="36" t="s">
        <v>303</v>
      </c>
      <c r="F381" s="36" t="s">
        <v>302</v>
      </c>
      <c r="G381" s="35">
        <v>169</v>
      </c>
      <c r="H381" s="35">
        <v>265</v>
      </c>
      <c r="I381" s="37">
        <v>169</v>
      </c>
      <c r="J381" s="38">
        <v>0</v>
      </c>
      <c r="K381" s="36" t="s">
        <v>2696</v>
      </c>
      <c r="L381" s="38">
        <v>4.4784999999999995</v>
      </c>
      <c r="M381" s="39">
        <v>1520</v>
      </c>
      <c r="N381" s="40">
        <f t="shared" si="15"/>
        <v>1520</v>
      </c>
      <c r="O381" s="45">
        <f t="shared" si="16"/>
        <v>106.4</v>
      </c>
      <c r="P381" s="45">
        <f t="shared" si="17"/>
        <v>106.4</v>
      </c>
    </row>
    <row r="382" spans="1:16">
      <c r="A382" s="35">
        <v>75994</v>
      </c>
      <c r="B382" s="43">
        <v>1</v>
      </c>
      <c r="C382" s="36" t="s">
        <v>301</v>
      </c>
      <c r="D382" s="36" t="s">
        <v>2476</v>
      </c>
      <c r="E382" s="36" t="s">
        <v>300</v>
      </c>
      <c r="F382" s="36" t="s">
        <v>3846</v>
      </c>
      <c r="G382" s="35">
        <v>167</v>
      </c>
      <c r="H382" s="35">
        <v>267</v>
      </c>
      <c r="I382" s="37">
        <v>167</v>
      </c>
      <c r="J382" s="38">
        <v>0</v>
      </c>
      <c r="K382" s="36" t="s">
        <v>3847</v>
      </c>
      <c r="L382" s="38">
        <v>4.4588999999999999</v>
      </c>
      <c r="M382" s="39">
        <v>1252</v>
      </c>
      <c r="N382" s="40">
        <f t="shared" si="15"/>
        <v>1252</v>
      </c>
      <c r="O382" s="45">
        <f t="shared" si="16"/>
        <v>87.640000000000015</v>
      </c>
      <c r="P382" s="45">
        <f t="shared" si="17"/>
        <v>87.640000000000015</v>
      </c>
    </row>
    <row r="383" spans="1:16">
      <c r="A383" s="35">
        <v>76144</v>
      </c>
      <c r="B383" s="43">
        <v>1</v>
      </c>
      <c r="C383" s="36" t="s">
        <v>299</v>
      </c>
      <c r="D383" s="36" t="s">
        <v>2476</v>
      </c>
      <c r="E383" s="36" t="s">
        <v>298</v>
      </c>
      <c r="F383" s="36" t="s">
        <v>3846</v>
      </c>
      <c r="G383" s="35">
        <v>167</v>
      </c>
      <c r="H383" s="35">
        <v>267</v>
      </c>
      <c r="I383" s="37">
        <v>167</v>
      </c>
      <c r="J383" s="38">
        <v>0</v>
      </c>
      <c r="K383" s="36" t="s">
        <v>3847</v>
      </c>
      <c r="L383" s="38">
        <v>4.4588999999999999</v>
      </c>
      <c r="M383" s="39">
        <v>1122</v>
      </c>
      <c r="N383" s="40">
        <f t="shared" si="15"/>
        <v>1122</v>
      </c>
      <c r="O383" s="45">
        <f t="shared" si="16"/>
        <v>78.540000000000006</v>
      </c>
      <c r="P383" s="45">
        <f t="shared" si="17"/>
        <v>78.540000000000006</v>
      </c>
    </row>
    <row r="384" spans="1:16">
      <c r="A384" s="35">
        <v>60721</v>
      </c>
      <c r="B384" s="43">
        <v>1</v>
      </c>
      <c r="C384" s="36" t="s">
        <v>297</v>
      </c>
      <c r="D384" s="36" t="s">
        <v>2476</v>
      </c>
      <c r="E384" s="36" t="s">
        <v>296</v>
      </c>
      <c r="F384" s="36" t="s">
        <v>3846</v>
      </c>
      <c r="G384" s="35">
        <v>196</v>
      </c>
      <c r="H384" s="35">
        <v>225</v>
      </c>
      <c r="I384" s="37">
        <v>196</v>
      </c>
      <c r="J384" s="38">
        <v>0</v>
      </c>
      <c r="K384" s="36" t="s">
        <v>3540</v>
      </c>
      <c r="L384" s="38">
        <v>4.41</v>
      </c>
      <c r="M384" s="39">
        <v>912</v>
      </c>
      <c r="N384" s="40">
        <f t="shared" si="15"/>
        <v>912</v>
      </c>
      <c r="O384" s="45">
        <f t="shared" si="16"/>
        <v>63.84</v>
      </c>
      <c r="P384" s="45">
        <f t="shared" si="17"/>
        <v>63.84</v>
      </c>
    </row>
    <row r="385" spans="1:16">
      <c r="A385" s="35">
        <v>76166</v>
      </c>
      <c r="B385" s="43">
        <v>1</v>
      </c>
      <c r="C385" s="36" t="s">
        <v>295</v>
      </c>
      <c r="D385" s="36" t="s">
        <v>2476</v>
      </c>
      <c r="E385" s="36" t="s">
        <v>294</v>
      </c>
      <c r="F385" s="36" t="s">
        <v>2478</v>
      </c>
      <c r="G385" s="35">
        <v>200</v>
      </c>
      <c r="H385" s="35">
        <v>220</v>
      </c>
      <c r="I385" s="37">
        <v>200</v>
      </c>
      <c r="J385" s="38">
        <v>17.8</v>
      </c>
      <c r="K385" s="36" t="s">
        <v>3853</v>
      </c>
      <c r="L385" s="38">
        <v>4.4000000000000004</v>
      </c>
      <c r="M385" s="39">
        <v>678</v>
      </c>
      <c r="N385" s="40">
        <f t="shared" si="15"/>
        <v>678</v>
      </c>
      <c r="O385" s="45">
        <f t="shared" si="16"/>
        <v>47.460000000000008</v>
      </c>
      <c r="P385" s="45">
        <f t="shared" si="17"/>
        <v>47.460000000000008</v>
      </c>
    </row>
    <row r="386" spans="1:16">
      <c r="A386" s="35">
        <v>22606</v>
      </c>
      <c r="B386" s="43">
        <v>1</v>
      </c>
      <c r="C386" s="36" t="s">
        <v>293</v>
      </c>
      <c r="D386" s="36" t="s">
        <v>2476</v>
      </c>
      <c r="E386" s="36" t="s">
        <v>292</v>
      </c>
      <c r="F386" s="36" t="s">
        <v>3846</v>
      </c>
      <c r="G386" s="35">
        <v>164</v>
      </c>
      <c r="H386" s="35">
        <v>268</v>
      </c>
      <c r="I386" s="37">
        <v>164</v>
      </c>
      <c r="J386" s="38">
        <v>0</v>
      </c>
      <c r="K386" s="36" t="s">
        <v>2696</v>
      </c>
      <c r="L386" s="38">
        <v>4.3952</v>
      </c>
      <c r="M386" s="39">
        <v>1200</v>
      </c>
      <c r="N386" s="40">
        <f t="shared" si="15"/>
        <v>1200</v>
      </c>
      <c r="O386" s="45">
        <f t="shared" si="16"/>
        <v>84.000000000000014</v>
      </c>
      <c r="P386" s="45">
        <f t="shared" si="17"/>
        <v>84.000000000000014</v>
      </c>
    </row>
    <row r="387" spans="1:16">
      <c r="A387" s="35">
        <v>26176</v>
      </c>
      <c r="B387" s="43">
        <v>1</v>
      </c>
      <c r="C387" s="36" t="s">
        <v>291</v>
      </c>
      <c r="D387" s="36" t="s">
        <v>2476</v>
      </c>
      <c r="E387" s="36" t="s">
        <v>290</v>
      </c>
      <c r="F387" s="36" t="s">
        <v>281</v>
      </c>
      <c r="G387" s="35">
        <v>180</v>
      </c>
      <c r="H387" s="35">
        <v>240</v>
      </c>
      <c r="I387" s="37">
        <v>180</v>
      </c>
      <c r="J387" s="38">
        <v>5.6</v>
      </c>
      <c r="K387" s="36" t="s">
        <v>2478</v>
      </c>
      <c r="L387" s="38">
        <v>4.32</v>
      </c>
      <c r="M387" s="39">
        <v>320</v>
      </c>
      <c r="N387" s="40">
        <f t="shared" ref="N387:N450" si="18">M387*B387</f>
        <v>320</v>
      </c>
      <c r="O387" s="45">
        <f t="shared" si="16"/>
        <v>22.400000000000002</v>
      </c>
      <c r="P387" s="45">
        <f t="shared" si="17"/>
        <v>22.400000000000002</v>
      </c>
    </row>
    <row r="388" spans="1:16">
      <c r="A388" s="35">
        <v>28824</v>
      </c>
      <c r="B388" s="43">
        <v>2</v>
      </c>
      <c r="C388" s="36" t="s">
        <v>289</v>
      </c>
      <c r="D388" s="36" t="s">
        <v>2476</v>
      </c>
      <c r="E388" s="36" t="s">
        <v>288</v>
      </c>
      <c r="F388" s="36" t="s">
        <v>281</v>
      </c>
      <c r="G388" s="35">
        <v>180</v>
      </c>
      <c r="H388" s="35">
        <v>240</v>
      </c>
      <c r="I388" s="37">
        <v>180</v>
      </c>
      <c r="J388" s="38">
        <v>5.6</v>
      </c>
      <c r="K388" s="36" t="s">
        <v>2478</v>
      </c>
      <c r="L388" s="38">
        <v>4.32</v>
      </c>
      <c r="M388" s="39">
        <v>320</v>
      </c>
      <c r="N388" s="40">
        <f t="shared" si="18"/>
        <v>640</v>
      </c>
      <c r="O388" s="45">
        <f t="shared" ref="O388:O451" si="19">M388*0.07</f>
        <v>22.400000000000002</v>
      </c>
      <c r="P388" s="45">
        <f t="shared" ref="P388:P451" si="20">B388*O388</f>
        <v>44.800000000000004</v>
      </c>
    </row>
    <row r="389" spans="1:16">
      <c r="A389" s="35">
        <v>32326</v>
      </c>
      <c r="B389" s="43">
        <v>4</v>
      </c>
      <c r="C389" s="36" t="s">
        <v>287</v>
      </c>
      <c r="D389" s="36" t="s">
        <v>2476</v>
      </c>
      <c r="E389" s="36" t="s">
        <v>286</v>
      </c>
      <c r="F389" s="36" t="s">
        <v>281</v>
      </c>
      <c r="G389" s="35">
        <v>180</v>
      </c>
      <c r="H389" s="35">
        <v>240</v>
      </c>
      <c r="I389" s="37">
        <v>180</v>
      </c>
      <c r="J389" s="38">
        <v>5.6</v>
      </c>
      <c r="K389" s="36" t="s">
        <v>2478</v>
      </c>
      <c r="L389" s="38">
        <v>4.32</v>
      </c>
      <c r="M389" s="39">
        <v>320</v>
      </c>
      <c r="N389" s="40">
        <f t="shared" si="18"/>
        <v>1280</v>
      </c>
      <c r="O389" s="45">
        <f t="shared" si="19"/>
        <v>22.400000000000002</v>
      </c>
      <c r="P389" s="45">
        <f t="shared" si="20"/>
        <v>89.600000000000009</v>
      </c>
    </row>
    <row r="390" spans="1:16">
      <c r="A390" s="35">
        <v>32328</v>
      </c>
      <c r="B390" s="43">
        <v>1</v>
      </c>
      <c r="C390" s="36" t="s">
        <v>285</v>
      </c>
      <c r="D390" s="36" t="s">
        <v>2476</v>
      </c>
      <c r="E390" s="36" t="s">
        <v>284</v>
      </c>
      <c r="F390" s="36" t="s">
        <v>2478</v>
      </c>
      <c r="G390" s="35">
        <v>180</v>
      </c>
      <c r="H390" s="35">
        <v>240</v>
      </c>
      <c r="I390" s="37">
        <v>180</v>
      </c>
      <c r="J390" s="38">
        <v>5.6</v>
      </c>
      <c r="K390" s="36" t="s">
        <v>2478</v>
      </c>
      <c r="L390" s="38">
        <v>4.32</v>
      </c>
      <c r="M390" s="39">
        <v>320</v>
      </c>
      <c r="N390" s="40">
        <f t="shared" si="18"/>
        <v>320</v>
      </c>
      <c r="O390" s="45">
        <f t="shared" si="19"/>
        <v>22.400000000000002</v>
      </c>
      <c r="P390" s="45">
        <f t="shared" si="20"/>
        <v>22.400000000000002</v>
      </c>
    </row>
    <row r="391" spans="1:16">
      <c r="A391" s="35">
        <v>32329</v>
      </c>
      <c r="B391" s="43">
        <v>3</v>
      </c>
      <c r="C391" s="36" t="s">
        <v>283</v>
      </c>
      <c r="D391" s="36" t="s">
        <v>2476</v>
      </c>
      <c r="E391" s="36" t="s">
        <v>282</v>
      </c>
      <c r="F391" s="36" t="s">
        <v>281</v>
      </c>
      <c r="G391" s="35">
        <v>180</v>
      </c>
      <c r="H391" s="35">
        <v>240</v>
      </c>
      <c r="I391" s="37">
        <v>180</v>
      </c>
      <c r="J391" s="38">
        <v>5.6</v>
      </c>
      <c r="K391" s="36" t="s">
        <v>3885</v>
      </c>
      <c r="L391" s="38">
        <v>4.32</v>
      </c>
      <c r="M391" s="39">
        <v>320</v>
      </c>
      <c r="N391" s="40">
        <f t="shared" si="18"/>
        <v>960</v>
      </c>
      <c r="O391" s="45">
        <f t="shared" si="19"/>
        <v>22.400000000000002</v>
      </c>
      <c r="P391" s="45">
        <f t="shared" si="20"/>
        <v>67.2</v>
      </c>
    </row>
    <row r="392" spans="1:16">
      <c r="A392" s="35">
        <v>55921</v>
      </c>
      <c r="B392" s="43">
        <v>1</v>
      </c>
      <c r="C392" s="36" t="s">
        <v>280</v>
      </c>
      <c r="D392" s="36" t="s">
        <v>2476</v>
      </c>
      <c r="E392" s="36" t="s">
        <v>279</v>
      </c>
      <c r="F392" s="36" t="s">
        <v>3846</v>
      </c>
      <c r="G392" s="35">
        <v>164</v>
      </c>
      <c r="H392" s="35">
        <v>261</v>
      </c>
      <c r="I392" s="37">
        <v>164</v>
      </c>
      <c r="J392" s="38">
        <v>0</v>
      </c>
      <c r="K392" s="36" t="s">
        <v>3847</v>
      </c>
      <c r="L392" s="38">
        <v>4.2803999999999993</v>
      </c>
      <c r="M392" s="39">
        <v>764</v>
      </c>
      <c r="N392" s="40">
        <f t="shared" si="18"/>
        <v>764</v>
      </c>
      <c r="O392" s="45">
        <f t="shared" si="19"/>
        <v>53.480000000000004</v>
      </c>
      <c r="P392" s="45">
        <f t="shared" si="20"/>
        <v>53.480000000000004</v>
      </c>
    </row>
    <row r="393" spans="1:16">
      <c r="A393" s="35">
        <v>70251</v>
      </c>
      <c r="B393" s="43">
        <v>11</v>
      </c>
      <c r="C393" s="36" t="s">
        <v>278</v>
      </c>
      <c r="D393" s="36" t="s">
        <v>2476</v>
      </c>
      <c r="E393" s="36" t="s">
        <v>277</v>
      </c>
      <c r="F393" s="36" t="s">
        <v>266</v>
      </c>
      <c r="G393" s="35">
        <v>170</v>
      </c>
      <c r="H393" s="35">
        <v>250</v>
      </c>
      <c r="I393" s="37">
        <v>170</v>
      </c>
      <c r="J393" s="38">
        <v>17.5</v>
      </c>
      <c r="K393" s="36" t="s">
        <v>3847</v>
      </c>
      <c r="L393" s="38">
        <v>4.25</v>
      </c>
      <c r="M393" s="39">
        <v>780</v>
      </c>
      <c r="N393" s="40">
        <f t="shared" si="18"/>
        <v>8580</v>
      </c>
      <c r="O393" s="45">
        <f t="shared" si="19"/>
        <v>54.600000000000009</v>
      </c>
      <c r="P393" s="45">
        <f t="shared" si="20"/>
        <v>600.60000000000014</v>
      </c>
    </row>
    <row r="394" spans="1:16">
      <c r="A394" s="35">
        <v>70252</v>
      </c>
      <c r="B394" s="43">
        <v>13</v>
      </c>
      <c r="C394" s="36" t="s">
        <v>276</v>
      </c>
      <c r="D394" s="36" t="s">
        <v>2476</v>
      </c>
      <c r="E394" s="36" t="s">
        <v>275</v>
      </c>
      <c r="F394" s="36" t="s">
        <v>266</v>
      </c>
      <c r="G394" s="35">
        <v>170</v>
      </c>
      <c r="H394" s="35">
        <v>250</v>
      </c>
      <c r="I394" s="37">
        <v>170</v>
      </c>
      <c r="J394" s="38">
        <v>17.5</v>
      </c>
      <c r="K394" s="36" t="s">
        <v>3847</v>
      </c>
      <c r="L394" s="38">
        <v>4.25</v>
      </c>
      <c r="M394" s="39">
        <v>780</v>
      </c>
      <c r="N394" s="40">
        <f t="shared" si="18"/>
        <v>10140</v>
      </c>
      <c r="O394" s="45">
        <f t="shared" si="19"/>
        <v>54.600000000000009</v>
      </c>
      <c r="P394" s="45">
        <f t="shared" si="20"/>
        <v>709.80000000000007</v>
      </c>
    </row>
    <row r="395" spans="1:16">
      <c r="A395" s="35">
        <v>70253</v>
      </c>
      <c r="B395" s="43">
        <v>1</v>
      </c>
      <c r="C395" s="36" t="s">
        <v>274</v>
      </c>
      <c r="D395" s="36" t="s">
        <v>2476</v>
      </c>
      <c r="E395" s="36" t="s">
        <v>273</v>
      </c>
      <c r="F395" s="36" t="s">
        <v>266</v>
      </c>
      <c r="G395" s="35">
        <v>170</v>
      </c>
      <c r="H395" s="35">
        <v>250</v>
      </c>
      <c r="I395" s="37">
        <v>170</v>
      </c>
      <c r="J395" s="38">
        <v>17.5</v>
      </c>
      <c r="K395" s="36" t="s">
        <v>3847</v>
      </c>
      <c r="L395" s="38">
        <v>4.25</v>
      </c>
      <c r="M395" s="39">
        <v>780</v>
      </c>
      <c r="N395" s="40">
        <f t="shared" si="18"/>
        <v>780</v>
      </c>
      <c r="O395" s="45">
        <f t="shared" si="19"/>
        <v>54.600000000000009</v>
      </c>
      <c r="P395" s="45">
        <f t="shared" si="20"/>
        <v>54.600000000000009</v>
      </c>
    </row>
    <row r="396" spans="1:16">
      <c r="A396" s="35">
        <v>70254</v>
      </c>
      <c r="B396" s="43">
        <v>6</v>
      </c>
      <c r="C396" s="36" t="s">
        <v>272</v>
      </c>
      <c r="D396" s="36" t="s">
        <v>2476</v>
      </c>
      <c r="E396" s="36" t="s">
        <v>271</v>
      </c>
      <c r="F396" s="36" t="s">
        <v>266</v>
      </c>
      <c r="G396" s="35">
        <v>170</v>
      </c>
      <c r="H396" s="35">
        <v>250</v>
      </c>
      <c r="I396" s="37">
        <v>170</v>
      </c>
      <c r="J396" s="38">
        <v>17.5</v>
      </c>
      <c r="K396" s="36" t="s">
        <v>3847</v>
      </c>
      <c r="L396" s="38">
        <v>4.25</v>
      </c>
      <c r="M396" s="39">
        <v>780</v>
      </c>
      <c r="N396" s="40">
        <f t="shared" si="18"/>
        <v>4680</v>
      </c>
      <c r="O396" s="45">
        <f t="shared" si="19"/>
        <v>54.600000000000009</v>
      </c>
      <c r="P396" s="45">
        <f t="shared" si="20"/>
        <v>327.60000000000002</v>
      </c>
    </row>
    <row r="397" spans="1:16">
      <c r="A397" s="35">
        <v>70255</v>
      </c>
      <c r="B397" s="43">
        <v>7</v>
      </c>
      <c r="C397" s="36" t="s">
        <v>270</v>
      </c>
      <c r="D397" s="36" t="s">
        <v>2476</v>
      </c>
      <c r="E397" s="36" t="s">
        <v>269</v>
      </c>
      <c r="F397" s="36" t="s">
        <v>266</v>
      </c>
      <c r="G397" s="35">
        <v>170</v>
      </c>
      <c r="H397" s="35">
        <v>250</v>
      </c>
      <c r="I397" s="37">
        <v>170</v>
      </c>
      <c r="J397" s="38">
        <v>17.5</v>
      </c>
      <c r="K397" s="36" t="s">
        <v>3847</v>
      </c>
      <c r="L397" s="38">
        <v>4.25</v>
      </c>
      <c r="M397" s="39">
        <v>780</v>
      </c>
      <c r="N397" s="40">
        <f t="shared" si="18"/>
        <v>5460</v>
      </c>
      <c r="O397" s="45">
        <f t="shared" si="19"/>
        <v>54.600000000000009</v>
      </c>
      <c r="P397" s="45">
        <f t="shared" si="20"/>
        <v>382.20000000000005</v>
      </c>
    </row>
    <row r="398" spans="1:16">
      <c r="A398" s="35">
        <v>70264</v>
      </c>
      <c r="B398" s="43">
        <v>2</v>
      </c>
      <c r="C398" s="36" t="s">
        <v>268</v>
      </c>
      <c r="D398" s="36" t="s">
        <v>2476</v>
      </c>
      <c r="E398" s="36" t="s">
        <v>267</v>
      </c>
      <c r="F398" s="36" t="s">
        <v>266</v>
      </c>
      <c r="G398" s="35">
        <v>170</v>
      </c>
      <c r="H398" s="35">
        <v>250</v>
      </c>
      <c r="I398" s="37">
        <v>170</v>
      </c>
      <c r="J398" s="38">
        <v>17.5</v>
      </c>
      <c r="K398" s="36" t="s">
        <v>3847</v>
      </c>
      <c r="L398" s="38">
        <v>4.25</v>
      </c>
      <c r="M398" s="39">
        <v>780</v>
      </c>
      <c r="N398" s="40">
        <f t="shared" si="18"/>
        <v>1560</v>
      </c>
      <c r="O398" s="45">
        <f t="shared" si="19"/>
        <v>54.600000000000009</v>
      </c>
      <c r="P398" s="45">
        <f t="shared" si="20"/>
        <v>109.20000000000002</v>
      </c>
    </row>
    <row r="399" spans="1:16">
      <c r="A399" s="35">
        <v>76172</v>
      </c>
      <c r="B399" s="43">
        <v>4</v>
      </c>
      <c r="C399" s="36" t="s">
        <v>265</v>
      </c>
      <c r="D399" s="36" t="s">
        <v>2476</v>
      </c>
      <c r="E399" s="36" t="s">
        <v>264</v>
      </c>
      <c r="F399" s="36" t="s">
        <v>3846</v>
      </c>
      <c r="G399" s="35">
        <v>170</v>
      </c>
      <c r="H399" s="35">
        <v>250</v>
      </c>
      <c r="I399" s="37">
        <v>170</v>
      </c>
      <c r="J399" s="38">
        <v>17.2</v>
      </c>
      <c r="K399" s="36" t="s">
        <v>3853</v>
      </c>
      <c r="L399" s="38">
        <v>4.25</v>
      </c>
      <c r="M399" s="39">
        <v>710</v>
      </c>
      <c r="N399" s="40">
        <f t="shared" si="18"/>
        <v>2840</v>
      </c>
      <c r="O399" s="45">
        <f t="shared" si="19"/>
        <v>49.7</v>
      </c>
      <c r="P399" s="45">
        <f t="shared" si="20"/>
        <v>198.8</v>
      </c>
    </row>
    <row r="400" spans="1:16">
      <c r="A400" s="35">
        <v>76174</v>
      </c>
      <c r="B400" s="43">
        <v>7</v>
      </c>
      <c r="C400" s="36" t="s">
        <v>263</v>
      </c>
      <c r="D400" s="36" t="s">
        <v>2476</v>
      </c>
      <c r="E400" s="36" t="s">
        <v>262</v>
      </c>
      <c r="F400" s="36" t="s">
        <v>2478</v>
      </c>
      <c r="G400" s="35">
        <v>170</v>
      </c>
      <c r="H400" s="35">
        <v>250</v>
      </c>
      <c r="I400" s="37">
        <v>170</v>
      </c>
      <c r="J400" s="38">
        <v>17.2</v>
      </c>
      <c r="K400" s="36" t="s">
        <v>3853</v>
      </c>
      <c r="L400" s="38">
        <v>4.25</v>
      </c>
      <c r="M400" s="39">
        <v>710</v>
      </c>
      <c r="N400" s="40">
        <f t="shared" si="18"/>
        <v>4970</v>
      </c>
      <c r="O400" s="45">
        <f t="shared" si="19"/>
        <v>49.7</v>
      </c>
      <c r="P400" s="45">
        <f t="shared" si="20"/>
        <v>347.90000000000003</v>
      </c>
    </row>
    <row r="401" spans="1:16">
      <c r="A401" s="35">
        <v>61378</v>
      </c>
      <c r="B401" s="43">
        <v>1</v>
      </c>
      <c r="C401" s="36" t="s">
        <v>261</v>
      </c>
      <c r="D401" s="36" t="s">
        <v>2476</v>
      </c>
      <c r="E401" s="36" t="s">
        <v>260</v>
      </c>
      <c r="F401" s="36" t="s">
        <v>3846</v>
      </c>
      <c r="G401" s="35">
        <v>171</v>
      </c>
      <c r="H401" s="35">
        <v>247</v>
      </c>
      <c r="I401" s="37">
        <v>171</v>
      </c>
      <c r="J401" s="38">
        <v>0</v>
      </c>
      <c r="K401" s="36" t="s">
        <v>3936</v>
      </c>
      <c r="L401" s="38">
        <v>4.2237</v>
      </c>
      <c r="M401" s="39">
        <v>958</v>
      </c>
      <c r="N401" s="40">
        <f t="shared" si="18"/>
        <v>958</v>
      </c>
      <c r="O401" s="45">
        <f t="shared" si="19"/>
        <v>67.06</v>
      </c>
      <c r="P401" s="45">
        <f t="shared" si="20"/>
        <v>67.06</v>
      </c>
    </row>
    <row r="402" spans="1:16">
      <c r="A402" s="35">
        <v>61373</v>
      </c>
      <c r="B402" s="43">
        <v>1</v>
      </c>
      <c r="C402" s="36" t="s">
        <v>259</v>
      </c>
      <c r="D402" s="36" t="s">
        <v>2476</v>
      </c>
      <c r="E402" s="36" t="s">
        <v>258</v>
      </c>
      <c r="F402" s="36" t="s">
        <v>3846</v>
      </c>
      <c r="G402" s="35">
        <v>173</v>
      </c>
      <c r="H402" s="35">
        <v>244</v>
      </c>
      <c r="I402" s="37">
        <v>173</v>
      </c>
      <c r="J402" s="38">
        <v>0</v>
      </c>
      <c r="K402" s="36" t="s">
        <v>3936</v>
      </c>
      <c r="L402" s="38">
        <v>4.2211999999999996</v>
      </c>
      <c r="M402" s="39">
        <v>958</v>
      </c>
      <c r="N402" s="40">
        <f t="shared" si="18"/>
        <v>958</v>
      </c>
      <c r="O402" s="45">
        <f t="shared" si="19"/>
        <v>67.06</v>
      </c>
      <c r="P402" s="45">
        <f t="shared" si="20"/>
        <v>67.06</v>
      </c>
    </row>
    <row r="403" spans="1:16">
      <c r="A403" s="35">
        <v>63322</v>
      </c>
      <c r="B403" s="43">
        <v>1</v>
      </c>
      <c r="C403" s="36" t="s">
        <v>257</v>
      </c>
      <c r="D403" s="36" t="s">
        <v>2476</v>
      </c>
      <c r="E403" s="36" t="s">
        <v>256</v>
      </c>
      <c r="F403" s="36" t="s">
        <v>2697</v>
      </c>
      <c r="G403" s="35">
        <v>161</v>
      </c>
      <c r="H403" s="35">
        <v>262</v>
      </c>
      <c r="I403" s="37">
        <v>161</v>
      </c>
      <c r="J403" s="38">
        <v>0</v>
      </c>
      <c r="K403" s="36" t="s">
        <v>2696</v>
      </c>
      <c r="L403" s="38">
        <v>4.2182000000000004</v>
      </c>
      <c r="M403" s="39">
        <v>1306</v>
      </c>
      <c r="N403" s="40">
        <f t="shared" si="18"/>
        <v>1306</v>
      </c>
      <c r="O403" s="45">
        <f t="shared" si="19"/>
        <v>91.42</v>
      </c>
      <c r="P403" s="45">
        <f t="shared" si="20"/>
        <v>91.42</v>
      </c>
    </row>
    <row r="404" spans="1:16">
      <c r="A404" s="35">
        <v>64994</v>
      </c>
      <c r="B404" s="43">
        <v>1</v>
      </c>
      <c r="C404" s="36" t="s">
        <v>255</v>
      </c>
      <c r="D404" s="36" t="s">
        <v>2476</v>
      </c>
      <c r="E404" s="36" t="s">
        <v>254</v>
      </c>
      <c r="F404" s="36" t="s">
        <v>3846</v>
      </c>
      <c r="G404" s="35">
        <v>174</v>
      </c>
      <c r="H404" s="35">
        <v>242</v>
      </c>
      <c r="I404" s="37">
        <v>174</v>
      </c>
      <c r="J404" s="38">
        <v>0</v>
      </c>
      <c r="K404" s="36" t="s">
        <v>2696</v>
      </c>
      <c r="L404" s="38">
        <v>4.2107999999999999</v>
      </c>
      <c r="M404" s="39">
        <v>1332</v>
      </c>
      <c r="N404" s="40">
        <f t="shared" si="18"/>
        <v>1332</v>
      </c>
      <c r="O404" s="45">
        <f t="shared" si="19"/>
        <v>93.240000000000009</v>
      </c>
      <c r="P404" s="45">
        <f t="shared" si="20"/>
        <v>93.240000000000009</v>
      </c>
    </row>
    <row r="405" spans="1:16">
      <c r="A405" s="35">
        <v>61376</v>
      </c>
      <c r="B405" s="43">
        <v>1</v>
      </c>
      <c r="C405" s="36" t="s">
        <v>253</v>
      </c>
      <c r="D405" s="36" t="s">
        <v>2476</v>
      </c>
      <c r="E405" s="36" t="s">
        <v>252</v>
      </c>
      <c r="F405" s="36" t="s">
        <v>3846</v>
      </c>
      <c r="G405" s="35">
        <v>175</v>
      </c>
      <c r="H405" s="35">
        <v>240</v>
      </c>
      <c r="I405" s="37">
        <v>175</v>
      </c>
      <c r="J405" s="38">
        <v>0</v>
      </c>
      <c r="K405" s="36" t="s">
        <v>3936</v>
      </c>
      <c r="L405" s="38">
        <v>4.2</v>
      </c>
      <c r="M405" s="39">
        <v>954</v>
      </c>
      <c r="N405" s="40">
        <f t="shared" si="18"/>
        <v>954</v>
      </c>
      <c r="O405" s="45">
        <f t="shared" si="19"/>
        <v>66.78</v>
      </c>
      <c r="P405" s="45">
        <f t="shared" si="20"/>
        <v>66.78</v>
      </c>
    </row>
    <row r="406" spans="1:16">
      <c r="A406" s="35">
        <v>78876</v>
      </c>
      <c r="B406" s="43">
        <v>1</v>
      </c>
      <c r="C406" s="36" t="s">
        <v>251</v>
      </c>
      <c r="D406" s="36" t="s">
        <v>2476</v>
      </c>
      <c r="E406" s="36" t="s">
        <v>250</v>
      </c>
      <c r="F406" s="36" t="s">
        <v>3846</v>
      </c>
      <c r="G406" s="35">
        <v>160</v>
      </c>
      <c r="H406" s="35">
        <v>260</v>
      </c>
      <c r="I406" s="37">
        <v>160</v>
      </c>
      <c r="J406" s="38">
        <v>0</v>
      </c>
      <c r="K406" s="36" t="s">
        <v>3853</v>
      </c>
      <c r="L406" s="38">
        <v>4.16</v>
      </c>
      <c r="M406" s="39">
        <v>476</v>
      </c>
      <c r="N406" s="40">
        <f t="shared" si="18"/>
        <v>476</v>
      </c>
      <c r="O406" s="45">
        <f t="shared" si="19"/>
        <v>33.32</v>
      </c>
      <c r="P406" s="45">
        <f t="shared" si="20"/>
        <v>33.32</v>
      </c>
    </row>
    <row r="407" spans="1:16">
      <c r="A407" s="35">
        <v>75787</v>
      </c>
      <c r="B407" s="43">
        <v>1</v>
      </c>
      <c r="C407" s="36" t="s">
        <v>249</v>
      </c>
      <c r="D407" s="36" t="s">
        <v>2476</v>
      </c>
      <c r="E407" s="36" t="s">
        <v>248</v>
      </c>
      <c r="F407" s="36" t="s">
        <v>2478</v>
      </c>
      <c r="G407" s="35">
        <v>170</v>
      </c>
      <c r="H407" s="35">
        <v>244</v>
      </c>
      <c r="I407" s="37">
        <v>170</v>
      </c>
      <c r="J407" s="38">
        <v>0</v>
      </c>
      <c r="K407" s="36" t="s">
        <v>3847</v>
      </c>
      <c r="L407" s="38">
        <v>4.1479999999999997</v>
      </c>
      <c r="M407" s="39">
        <v>1328</v>
      </c>
      <c r="N407" s="40">
        <f t="shared" si="18"/>
        <v>1328</v>
      </c>
      <c r="O407" s="45">
        <f t="shared" si="19"/>
        <v>92.960000000000008</v>
      </c>
      <c r="P407" s="45">
        <f t="shared" si="20"/>
        <v>92.960000000000008</v>
      </c>
    </row>
    <row r="408" spans="1:16">
      <c r="A408" s="35">
        <v>63315</v>
      </c>
      <c r="B408" s="43">
        <v>1</v>
      </c>
      <c r="C408" s="36" t="s">
        <v>247</v>
      </c>
      <c r="D408" s="36" t="s">
        <v>2476</v>
      </c>
      <c r="E408" s="36" t="s">
        <v>246</v>
      </c>
      <c r="F408" s="36" t="s">
        <v>2697</v>
      </c>
      <c r="G408" s="35">
        <v>160</v>
      </c>
      <c r="H408" s="35">
        <v>259</v>
      </c>
      <c r="I408" s="37">
        <v>160</v>
      </c>
      <c r="J408" s="38">
        <v>0</v>
      </c>
      <c r="K408" s="36" t="s">
        <v>2696</v>
      </c>
      <c r="L408" s="38">
        <v>4.1440000000000001</v>
      </c>
      <c r="M408" s="39">
        <v>1282</v>
      </c>
      <c r="N408" s="40">
        <f t="shared" si="18"/>
        <v>1282</v>
      </c>
      <c r="O408" s="45">
        <f t="shared" si="19"/>
        <v>89.740000000000009</v>
      </c>
      <c r="P408" s="45">
        <f t="shared" si="20"/>
        <v>89.740000000000009</v>
      </c>
    </row>
    <row r="409" spans="1:16">
      <c r="A409" s="35">
        <v>75993</v>
      </c>
      <c r="B409" s="43">
        <v>1</v>
      </c>
      <c r="C409" s="36" t="s">
        <v>245</v>
      </c>
      <c r="D409" s="36" t="s">
        <v>2476</v>
      </c>
      <c r="E409" s="36" t="s">
        <v>244</v>
      </c>
      <c r="F409" s="36" t="s">
        <v>3846</v>
      </c>
      <c r="G409" s="35">
        <v>158</v>
      </c>
      <c r="H409" s="35">
        <v>260</v>
      </c>
      <c r="I409" s="37">
        <v>158</v>
      </c>
      <c r="J409" s="38">
        <v>0</v>
      </c>
      <c r="K409" s="36" t="s">
        <v>3847</v>
      </c>
      <c r="L409" s="38">
        <v>4.1080000000000005</v>
      </c>
      <c r="M409" s="39">
        <v>1138</v>
      </c>
      <c r="N409" s="40">
        <f t="shared" si="18"/>
        <v>1138</v>
      </c>
      <c r="O409" s="45">
        <f t="shared" si="19"/>
        <v>79.660000000000011</v>
      </c>
      <c r="P409" s="45">
        <f t="shared" si="20"/>
        <v>79.660000000000011</v>
      </c>
    </row>
    <row r="410" spans="1:16">
      <c r="A410" s="35">
        <v>62413</v>
      </c>
      <c r="B410" s="43">
        <v>4</v>
      </c>
      <c r="C410" s="36" t="s">
        <v>243</v>
      </c>
      <c r="D410" s="36" t="s">
        <v>2476</v>
      </c>
      <c r="E410" s="36" t="s">
        <v>242</v>
      </c>
      <c r="F410" s="36" t="s">
        <v>233</v>
      </c>
      <c r="G410" s="35">
        <v>168</v>
      </c>
      <c r="H410" s="35">
        <v>244</v>
      </c>
      <c r="I410" s="37">
        <v>168</v>
      </c>
      <c r="J410" s="38">
        <v>19.2</v>
      </c>
      <c r="K410" s="36" t="s">
        <v>4049</v>
      </c>
      <c r="L410" s="38">
        <v>4.0991999999999997</v>
      </c>
      <c r="M410" s="39">
        <v>1400</v>
      </c>
      <c r="N410" s="40">
        <f t="shared" si="18"/>
        <v>5600</v>
      </c>
      <c r="O410" s="45">
        <f t="shared" si="19"/>
        <v>98.000000000000014</v>
      </c>
      <c r="P410" s="45">
        <f t="shared" si="20"/>
        <v>392.00000000000006</v>
      </c>
    </row>
    <row r="411" spans="1:16">
      <c r="A411" s="35">
        <v>62418</v>
      </c>
      <c r="B411" s="43">
        <v>2</v>
      </c>
      <c r="C411" s="36" t="s">
        <v>241</v>
      </c>
      <c r="D411" s="36" t="s">
        <v>2476</v>
      </c>
      <c r="E411" s="36" t="s">
        <v>240</v>
      </c>
      <c r="F411" s="36" t="s">
        <v>233</v>
      </c>
      <c r="G411" s="35">
        <v>168</v>
      </c>
      <c r="H411" s="35">
        <v>244</v>
      </c>
      <c r="I411" s="37">
        <v>168</v>
      </c>
      <c r="J411" s="38">
        <v>0</v>
      </c>
      <c r="K411" s="36" t="s">
        <v>4049</v>
      </c>
      <c r="L411" s="38">
        <v>4.0991999999999997</v>
      </c>
      <c r="M411" s="39">
        <v>1400</v>
      </c>
      <c r="N411" s="40">
        <f t="shared" si="18"/>
        <v>2800</v>
      </c>
      <c r="O411" s="45">
        <f t="shared" si="19"/>
        <v>98.000000000000014</v>
      </c>
      <c r="P411" s="45">
        <f t="shared" si="20"/>
        <v>196.00000000000003</v>
      </c>
    </row>
    <row r="412" spans="1:16">
      <c r="A412" s="35">
        <v>62420</v>
      </c>
      <c r="B412" s="43">
        <v>1</v>
      </c>
      <c r="C412" s="36" t="s">
        <v>239</v>
      </c>
      <c r="D412" s="36" t="s">
        <v>2476</v>
      </c>
      <c r="E412" s="36" t="s">
        <v>238</v>
      </c>
      <c r="F412" s="36" t="s">
        <v>233</v>
      </c>
      <c r="G412" s="35">
        <v>168</v>
      </c>
      <c r="H412" s="35">
        <v>244</v>
      </c>
      <c r="I412" s="37">
        <v>168</v>
      </c>
      <c r="J412" s="38">
        <v>0</v>
      </c>
      <c r="K412" s="36" t="s">
        <v>4049</v>
      </c>
      <c r="L412" s="38">
        <v>4.0991999999999997</v>
      </c>
      <c r="M412" s="39">
        <v>1400</v>
      </c>
      <c r="N412" s="40">
        <f t="shared" si="18"/>
        <v>1400</v>
      </c>
      <c r="O412" s="45">
        <f t="shared" si="19"/>
        <v>98.000000000000014</v>
      </c>
      <c r="P412" s="45">
        <f t="shared" si="20"/>
        <v>98.000000000000014</v>
      </c>
    </row>
    <row r="413" spans="1:16">
      <c r="A413" s="35">
        <v>62421</v>
      </c>
      <c r="B413" s="43">
        <v>1</v>
      </c>
      <c r="C413" s="36" t="s">
        <v>237</v>
      </c>
      <c r="D413" s="36" t="s">
        <v>2476</v>
      </c>
      <c r="E413" s="36" t="s">
        <v>236</v>
      </c>
      <c r="F413" s="36" t="s">
        <v>233</v>
      </c>
      <c r="G413" s="35">
        <v>168</v>
      </c>
      <c r="H413" s="35">
        <v>244</v>
      </c>
      <c r="I413" s="37">
        <v>168</v>
      </c>
      <c r="J413" s="38">
        <v>0</v>
      </c>
      <c r="K413" s="36" t="s">
        <v>4049</v>
      </c>
      <c r="L413" s="38">
        <v>4.0991999999999997</v>
      </c>
      <c r="M413" s="39">
        <v>1400</v>
      </c>
      <c r="N413" s="40">
        <f t="shared" si="18"/>
        <v>1400</v>
      </c>
      <c r="O413" s="45">
        <f t="shared" si="19"/>
        <v>98.000000000000014</v>
      </c>
      <c r="P413" s="45">
        <f t="shared" si="20"/>
        <v>98.000000000000014</v>
      </c>
    </row>
    <row r="414" spans="1:16">
      <c r="A414" s="35">
        <v>62422</v>
      </c>
      <c r="B414" s="43">
        <v>1</v>
      </c>
      <c r="C414" s="36" t="s">
        <v>235</v>
      </c>
      <c r="D414" s="36" t="s">
        <v>2476</v>
      </c>
      <c r="E414" s="36" t="s">
        <v>234</v>
      </c>
      <c r="F414" s="36" t="s">
        <v>233</v>
      </c>
      <c r="G414" s="35">
        <v>168</v>
      </c>
      <c r="H414" s="35">
        <v>244</v>
      </c>
      <c r="I414" s="37">
        <v>168</v>
      </c>
      <c r="J414" s="38">
        <v>17.600000000000001</v>
      </c>
      <c r="K414" s="36" t="s">
        <v>4049</v>
      </c>
      <c r="L414" s="38">
        <v>4.0991999999999997</v>
      </c>
      <c r="M414" s="39">
        <v>1400</v>
      </c>
      <c r="N414" s="40">
        <f t="shared" si="18"/>
        <v>1400</v>
      </c>
      <c r="O414" s="45">
        <f t="shared" si="19"/>
        <v>98.000000000000014</v>
      </c>
      <c r="P414" s="45">
        <f t="shared" si="20"/>
        <v>98.000000000000014</v>
      </c>
    </row>
    <row r="415" spans="1:16">
      <c r="A415" s="35">
        <v>71243</v>
      </c>
      <c r="B415" s="43">
        <v>1</v>
      </c>
      <c r="C415" s="36" t="s">
        <v>232</v>
      </c>
      <c r="D415" s="36" t="s">
        <v>2476</v>
      </c>
      <c r="E415" s="36" t="s">
        <v>231</v>
      </c>
      <c r="F415" s="36" t="s">
        <v>2478</v>
      </c>
      <c r="G415" s="35">
        <v>168</v>
      </c>
      <c r="H415" s="35">
        <v>244</v>
      </c>
      <c r="I415" s="37">
        <v>168</v>
      </c>
      <c r="J415" s="38">
        <v>6</v>
      </c>
      <c r="K415" s="36" t="s">
        <v>3936</v>
      </c>
      <c r="L415" s="38">
        <v>4.0991999999999997</v>
      </c>
      <c r="M415" s="39">
        <v>270</v>
      </c>
      <c r="N415" s="40">
        <f t="shared" si="18"/>
        <v>270</v>
      </c>
      <c r="O415" s="45">
        <f t="shared" si="19"/>
        <v>18.900000000000002</v>
      </c>
      <c r="P415" s="45">
        <f t="shared" si="20"/>
        <v>18.900000000000002</v>
      </c>
    </row>
    <row r="416" spans="1:16">
      <c r="A416" s="35">
        <v>3839</v>
      </c>
      <c r="B416" s="43">
        <v>1</v>
      </c>
      <c r="C416" s="36" t="s">
        <v>2478</v>
      </c>
      <c r="D416" s="36" t="s">
        <v>2476</v>
      </c>
      <c r="E416" s="36" t="s">
        <v>230</v>
      </c>
      <c r="F416" s="36" t="s">
        <v>2478</v>
      </c>
      <c r="G416" s="35">
        <v>170</v>
      </c>
      <c r="H416" s="35">
        <v>240</v>
      </c>
      <c r="I416" s="37">
        <v>170</v>
      </c>
      <c r="J416" s="38">
        <v>0</v>
      </c>
      <c r="K416" s="36" t="s">
        <v>3853</v>
      </c>
      <c r="L416" s="38">
        <v>4.08</v>
      </c>
      <c r="M416" s="39">
        <v>180</v>
      </c>
      <c r="N416" s="40">
        <f t="shared" si="18"/>
        <v>180</v>
      </c>
      <c r="O416" s="45">
        <f t="shared" si="19"/>
        <v>12.600000000000001</v>
      </c>
      <c r="P416" s="45">
        <f t="shared" si="20"/>
        <v>12.600000000000001</v>
      </c>
    </row>
    <row r="417" spans="1:16">
      <c r="A417" s="35">
        <v>4258</v>
      </c>
      <c r="B417" s="43">
        <v>1</v>
      </c>
      <c r="C417" s="36" t="s">
        <v>2478</v>
      </c>
      <c r="D417" s="36" t="s">
        <v>2476</v>
      </c>
      <c r="E417" s="36" t="s">
        <v>229</v>
      </c>
      <c r="F417" s="36" t="s">
        <v>2478</v>
      </c>
      <c r="G417" s="35">
        <v>170</v>
      </c>
      <c r="H417" s="35">
        <v>240</v>
      </c>
      <c r="I417" s="37">
        <v>170</v>
      </c>
      <c r="J417" s="38">
        <v>0</v>
      </c>
      <c r="K417" s="36" t="s">
        <v>3853</v>
      </c>
      <c r="L417" s="38">
        <v>4.08</v>
      </c>
      <c r="M417" s="39">
        <v>180</v>
      </c>
      <c r="N417" s="40">
        <f t="shared" si="18"/>
        <v>180</v>
      </c>
      <c r="O417" s="45">
        <f t="shared" si="19"/>
        <v>12.600000000000001</v>
      </c>
      <c r="P417" s="45">
        <f t="shared" si="20"/>
        <v>12.600000000000001</v>
      </c>
    </row>
    <row r="418" spans="1:16">
      <c r="A418" s="35">
        <v>12496</v>
      </c>
      <c r="B418" s="43">
        <v>8</v>
      </c>
      <c r="C418" s="36" t="s">
        <v>228</v>
      </c>
      <c r="D418" s="36" t="s">
        <v>2476</v>
      </c>
      <c r="E418" s="36" t="s">
        <v>227</v>
      </c>
      <c r="F418" s="36" t="s">
        <v>3846</v>
      </c>
      <c r="G418" s="35">
        <v>170</v>
      </c>
      <c r="H418" s="35">
        <v>240</v>
      </c>
      <c r="I418" s="37">
        <v>170</v>
      </c>
      <c r="J418" s="38">
        <v>11</v>
      </c>
      <c r="K418" s="36" t="s">
        <v>3885</v>
      </c>
      <c r="L418" s="38">
        <v>4.08</v>
      </c>
      <c r="M418" s="39">
        <v>608</v>
      </c>
      <c r="N418" s="40">
        <f t="shared" si="18"/>
        <v>4864</v>
      </c>
      <c r="O418" s="45">
        <f t="shared" si="19"/>
        <v>42.56</v>
      </c>
      <c r="P418" s="45">
        <f t="shared" si="20"/>
        <v>340.48</v>
      </c>
    </row>
    <row r="419" spans="1:16">
      <c r="A419" s="35">
        <v>17865</v>
      </c>
      <c r="B419" s="43">
        <v>11</v>
      </c>
      <c r="C419" s="36" t="s">
        <v>226</v>
      </c>
      <c r="D419" s="36" t="s">
        <v>2476</v>
      </c>
      <c r="E419" s="36" t="s">
        <v>225</v>
      </c>
      <c r="F419" s="36" t="s">
        <v>3846</v>
      </c>
      <c r="G419" s="35">
        <v>170</v>
      </c>
      <c r="H419" s="35">
        <v>240</v>
      </c>
      <c r="I419" s="37">
        <v>170</v>
      </c>
      <c r="J419" s="38">
        <v>9</v>
      </c>
      <c r="K419" s="36" t="s">
        <v>3885</v>
      </c>
      <c r="L419" s="38">
        <v>4.08</v>
      </c>
      <c r="M419" s="39">
        <v>360</v>
      </c>
      <c r="N419" s="40">
        <f t="shared" si="18"/>
        <v>3960</v>
      </c>
      <c r="O419" s="45">
        <f t="shared" si="19"/>
        <v>25.200000000000003</v>
      </c>
      <c r="P419" s="45">
        <f t="shared" si="20"/>
        <v>277.20000000000005</v>
      </c>
    </row>
    <row r="420" spans="1:16">
      <c r="A420" s="35">
        <v>17866</v>
      </c>
      <c r="B420" s="43">
        <v>14</v>
      </c>
      <c r="C420" s="36" t="s">
        <v>224</v>
      </c>
      <c r="D420" s="36" t="s">
        <v>2476</v>
      </c>
      <c r="E420" s="36" t="s">
        <v>223</v>
      </c>
      <c r="F420" s="36" t="s">
        <v>3846</v>
      </c>
      <c r="G420" s="35">
        <v>170</v>
      </c>
      <c r="H420" s="35">
        <v>240</v>
      </c>
      <c r="I420" s="37">
        <v>170</v>
      </c>
      <c r="J420" s="38">
        <v>9</v>
      </c>
      <c r="K420" s="36" t="s">
        <v>3885</v>
      </c>
      <c r="L420" s="38">
        <v>4.08</v>
      </c>
      <c r="M420" s="39">
        <v>360</v>
      </c>
      <c r="N420" s="40">
        <f t="shared" si="18"/>
        <v>5040</v>
      </c>
      <c r="O420" s="45">
        <f t="shared" si="19"/>
        <v>25.200000000000003</v>
      </c>
      <c r="P420" s="45">
        <f t="shared" si="20"/>
        <v>352.80000000000007</v>
      </c>
    </row>
    <row r="421" spans="1:16">
      <c r="A421" s="35">
        <v>17868</v>
      </c>
      <c r="B421" s="43">
        <v>8</v>
      </c>
      <c r="C421" s="36" t="s">
        <v>222</v>
      </c>
      <c r="D421" s="36" t="s">
        <v>2476</v>
      </c>
      <c r="E421" s="36" t="s">
        <v>221</v>
      </c>
      <c r="F421" s="36" t="s">
        <v>3846</v>
      </c>
      <c r="G421" s="35">
        <v>170</v>
      </c>
      <c r="H421" s="35">
        <v>240</v>
      </c>
      <c r="I421" s="37">
        <v>170</v>
      </c>
      <c r="J421" s="38">
        <v>9</v>
      </c>
      <c r="K421" s="36" t="s">
        <v>3885</v>
      </c>
      <c r="L421" s="38">
        <v>4.08</v>
      </c>
      <c r="M421" s="39">
        <v>360</v>
      </c>
      <c r="N421" s="40">
        <f t="shared" si="18"/>
        <v>2880</v>
      </c>
      <c r="O421" s="45">
        <f t="shared" si="19"/>
        <v>25.200000000000003</v>
      </c>
      <c r="P421" s="45">
        <f t="shared" si="20"/>
        <v>201.60000000000002</v>
      </c>
    </row>
    <row r="422" spans="1:16">
      <c r="A422" s="35">
        <v>17869</v>
      </c>
      <c r="B422" s="43">
        <v>23</v>
      </c>
      <c r="C422" s="36" t="s">
        <v>220</v>
      </c>
      <c r="D422" s="36" t="s">
        <v>2476</v>
      </c>
      <c r="E422" s="36" t="s">
        <v>219</v>
      </c>
      <c r="F422" s="36" t="s">
        <v>3846</v>
      </c>
      <c r="G422" s="35">
        <v>170</v>
      </c>
      <c r="H422" s="35">
        <v>240</v>
      </c>
      <c r="I422" s="37">
        <v>170</v>
      </c>
      <c r="J422" s="38">
        <v>9</v>
      </c>
      <c r="K422" s="36" t="s">
        <v>3885</v>
      </c>
      <c r="L422" s="38">
        <v>4.08</v>
      </c>
      <c r="M422" s="39">
        <v>360</v>
      </c>
      <c r="N422" s="40">
        <f t="shared" si="18"/>
        <v>8280</v>
      </c>
      <c r="O422" s="45">
        <f t="shared" si="19"/>
        <v>25.200000000000003</v>
      </c>
      <c r="P422" s="45">
        <f t="shared" si="20"/>
        <v>579.6</v>
      </c>
    </row>
    <row r="423" spans="1:16">
      <c r="A423" s="35">
        <v>25500</v>
      </c>
      <c r="B423" s="43">
        <v>6</v>
      </c>
      <c r="C423" s="36" t="s">
        <v>218</v>
      </c>
      <c r="D423" s="36" t="s">
        <v>2476</v>
      </c>
      <c r="E423" s="36" t="s">
        <v>217</v>
      </c>
      <c r="F423" s="36" t="s">
        <v>3846</v>
      </c>
      <c r="G423" s="35">
        <v>170</v>
      </c>
      <c r="H423" s="35">
        <v>240</v>
      </c>
      <c r="I423" s="37">
        <v>170</v>
      </c>
      <c r="J423" s="38">
        <v>7</v>
      </c>
      <c r="K423" s="36" t="s">
        <v>3853</v>
      </c>
      <c r="L423" s="38">
        <v>4.08</v>
      </c>
      <c r="M423" s="39">
        <v>177.66</v>
      </c>
      <c r="N423" s="40">
        <f t="shared" si="18"/>
        <v>1065.96</v>
      </c>
      <c r="O423" s="45">
        <f t="shared" si="19"/>
        <v>12.436200000000001</v>
      </c>
      <c r="P423" s="45">
        <f t="shared" si="20"/>
        <v>74.617200000000011</v>
      </c>
    </row>
    <row r="424" spans="1:16">
      <c r="A424" s="35">
        <v>26517</v>
      </c>
      <c r="B424" s="43">
        <v>1</v>
      </c>
      <c r="C424" s="36" t="s">
        <v>216</v>
      </c>
      <c r="D424" s="36" t="s">
        <v>2476</v>
      </c>
      <c r="E424" s="36" t="s">
        <v>215</v>
      </c>
      <c r="F424" s="36" t="s">
        <v>3846</v>
      </c>
      <c r="G424" s="35">
        <v>170</v>
      </c>
      <c r="H424" s="35">
        <v>240</v>
      </c>
      <c r="I424" s="37">
        <v>170</v>
      </c>
      <c r="J424" s="38">
        <v>10</v>
      </c>
      <c r="K424" s="36" t="s">
        <v>2478</v>
      </c>
      <c r="L424" s="38">
        <v>4.08</v>
      </c>
      <c r="M424" s="39">
        <v>618</v>
      </c>
      <c r="N424" s="40">
        <f t="shared" si="18"/>
        <v>618</v>
      </c>
      <c r="O424" s="45">
        <f t="shared" si="19"/>
        <v>43.260000000000005</v>
      </c>
      <c r="P424" s="45">
        <f t="shared" si="20"/>
        <v>43.260000000000005</v>
      </c>
    </row>
    <row r="425" spans="1:16">
      <c r="A425" s="35">
        <v>27672</v>
      </c>
      <c r="B425" s="43">
        <v>1</v>
      </c>
      <c r="C425" s="36" t="s">
        <v>214</v>
      </c>
      <c r="D425" s="36" t="s">
        <v>2476</v>
      </c>
      <c r="E425" s="36" t="s">
        <v>213</v>
      </c>
      <c r="F425" s="36" t="s">
        <v>2478</v>
      </c>
      <c r="G425" s="35">
        <v>170</v>
      </c>
      <c r="H425" s="35">
        <v>240</v>
      </c>
      <c r="I425" s="37">
        <v>170</v>
      </c>
      <c r="J425" s="38">
        <v>10.5</v>
      </c>
      <c r="K425" s="36" t="s">
        <v>2478</v>
      </c>
      <c r="L425" s="38">
        <v>4.08</v>
      </c>
      <c r="M425" s="39">
        <v>780</v>
      </c>
      <c r="N425" s="40">
        <f t="shared" si="18"/>
        <v>780</v>
      </c>
      <c r="O425" s="45">
        <f t="shared" si="19"/>
        <v>54.600000000000009</v>
      </c>
      <c r="P425" s="45">
        <f t="shared" si="20"/>
        <v>54.600000000000009</v>
      </c>
    </row>
    <row r="426" spans="1:16">
      <c r="A426" s="35">
        <v>27775</v>
      </c>
      <c r="B426" s="43">
        <v>1</v>
      </c>
      <c r="C426" s="36" t="s">
        <v>212</v>
      </c>
      <c r="D426" s="36" t="s">
        <v>2476</v>
      </c>
      <c r="E426" s="36" t="s">
        <v>211</v>
      </c>
      <c r="F426" s="36" t="s">
        <v>2478</v>
      </c>
      <c r="G426" s="35">
        <v>170</v>
      </c>
      <c r="H426" s="35">
        <v>240</v>
      </c>
      <c r="I426" s="37">
        <v>170</v>
      </c>
      <c r="J426" s="38">
        <v>10.199999999999999</v>
      </c>
      <c r="K426" s="36" t="s">
        <v>2478</v>
      </c>
      <c r="L426" s="38">
        <v>4.08</v>
      </c>
      <c r="M426" s="39">
        <v>672</v>
      </c>
      <c r="N426" s="40">
        <f t="shared" si="18"/>
        <v>672</v>
      </c>
      <c r="O426" s="45">
        <f t="shared" si="19"/>
        <v>47.040000000000006</v>
      </c>
      <c r="P426" s="45">
        <f t="shared" si="20"/>
        <v>47.040000000000006</v>
      </c>
    </row>
    <row r="427" spans="1:16">
      <c r="A427" s="35">
        <v>28754</v>
      </c>
      <c r="B427" s="43">
        <v>14</v>
      </c>
      <c r="C427" s="36" t="s">
        <v>210</v>
      </c>
      <c r="D427" s="36" t="s">
        <v>2476</v>
      </c>
      <c r="E427" s="36" t="s">
        <v>209</v>
      </c>
      <c r="F427" s="36" t="s">
        <v>2478</v>
      </c>
      <c r="G427" s="35">
        <v>170</v>
      </c>
      <c r="H427" s="35">
        <v>240</v>
      </c>
      <c r="I427" s="37">
        <v>170</v>
      </c>
      <c r="J427" s="38">
        <v>4</v>
      </c>
      <c r="K427" s="36" t="s">
        <v>2478</v>
      </c>
      <c r="L427" s="38">
        <v>4.08</v>
      </c>
      <c r="M427" s="39">
        <v>216</v>
      </c>
      <c r="N427" s="40">
        <f t="shared" si="18"/>
        <v>3024</v>
      </c>
      <c r="O427" s="45">
        <f t="shared" si="19"/>
        <v>15.120000000000001</v>
      </c>
      <c r="P427" s="45">
        <f t="shared" si="20"/>
        <v>211.68</v>
      </c>
    </row>
    <row r="428" spans="1:16">
      <c r="A428" s="35">
        <v>28757</v>
      </c>
      <c r="B428" s="43">
        <v>13</v>
      </c>
      <c r="C428" s="36" t="s">
        <v>208</v>
      </c>
      <c r="D428" s="36" t="s">
        <v>2476</v>
      </c>
      <c r="E428" s="36" t="s">
        <v>207</v>
      </c>
      <c r="F428" s="36" t="s">
        <v>2478</v>
      </c>
      <c r="G428" s="35">
        <v>170</v>
      </c>
      <c r="H428" s="35">
        <v>240</v>
      </c>
      <c r="I428" s="37">
        <v>170</v>
      </c>
      <c r="J428" s="38">
        <v>4</v>
      </c>
      <c r="K428" s="36" t="s">
        <v>2478</v>
      </c>
      <c r="L428" s="38">
        <v>4.08</v>
      </c>
      <c r="M428" s="39">
        <v>216</v>
      </c>
      <c r="N428" s="40">
        <f t="shared" si="18"/>
        <v>2808</v>
      </c>
      <c r="O428" s="45">
        <f t="shared" si="19"/>
        <v>15.120000000000001</v>
      </c>
      <c r="P428" s="45">
        <f t="shared" si="20"/>
        <v>196.56</v>
      </c>
    </row>
    <row r="429" spans="1:16">
      <c r="A429" s="35">
        <v>28758</v>
      </c>
      <c r="B429" s="43">
        <v>15</v>
      </c>
      <c r="C429" s="36" t="s">
        <v>206</v>
      </c>
      <c r="D429" s="36" t="s">
        <v>2476</v>
      </c>
      <c r="E429" s="36" t="s">
        <v>205</v>
      </c>
      <c r="F429" s="36" t="s">
        <v>2478</v>
      </c>
      <c r="G429" s="35">
        <v>170</v>
      </c>
      <c r="H429" s="35">
        <v>240</v>
      </c>
      <c r="I429" s="37">
        <v>170</v>
      </c>
      <c r="J429" s="38">
        <v>4</v>
      </c>
      <c r="K429" s="36" t="s">
        <v>2478</v>
      </c>
      <c r="L429" s="38">
        <v>4.08</v>
      </c>
      <c r="M429" s="39">
        <v>216</v>
      </c>
      <c r="N429" s="40">
        <f t="shared" si="18"/>
        <v>3240</v>
      </c>
      <c r="O429" s="45">
        <f t="shared" si="19"/>
        <v>15.120000000000001</v>
      </c>
      <c r="P429" s="45">
        <f t="shared" si="20"/>
        <v>226.8</v>
      </c>
    </row>
    <row r="430" spans="1:16">
      <c r="A430" s="35">
        <v>29681</v>
      </c>
      <c r="B430" s="43">
        <v>1</v>
      </c>
      <c r="C430" s="36" t="s">
        <v>204</v>
      </c>
      <c r="D430" s="36" t="s">
        <v>2476</v>
      </c>
      <c r="E430" s="36" t="s">
        <v>203</v>
      </c>
      <c r="F430" s="36" t="s">
        <v>2478</v>
      </c>
      <c r="G430" s="35">
        <v>170</v>
      </c>
      <c r="H430" s="35">
        <v>240</v>
      </c>
      <c r="I430" s="37">
        <v>170</v>
      </c>
      <c r="J430" s="38">
        <v>18</v>
      </c>
      <c r="K430" s="36" t="s">
        <v>2478</v>
      </c>
      <c r="L430" s="38">
        <v>4.08</v>
      </c>
      <c r="M430" s="39">
        <v>1340</v>
      </c>
      <c r="N430" s="40">
        <f t="shared" si="18"/>
        <v>1340</v>
      </c>
      <c r="O430" s="45">
        <f t="shared" si="19"/>
        <v>93.800000000000011</v>
      </c>
      <c r="P430" s="45">
        <f t="shared" si="20"/>
        <v>93.800000000000011</v>
      </c>
    </row>
    <row r="431" spans="1:16">
      <c r="A431" s="35">
        <v>29685</v>
      </c>
      <c r="B431" s="43">
        <v>1</v>
      </c>
      <c r="C431" s="36" t="s">
        <v>202</v>
      </c>
      <c r="D431" s="36" t="s">
        <v>2476</v>
      </c>
      <c r="E431" s="36" t="s">
        <v>201</v>
      </c>
      <c r="F431" s="36" t="s">
        <v>2478</v>
      </c>
      <c r="G431" s="35">
        <v>170</v>
      </c>
      <c r="H431" s="35">
        <v>240</v>
      </c>
      <c r="I431" s="37">
        <v>170</v>
      </c>
      <c r="J431" s="38">
        <v>18</v>
      </c>
      <c r="K431" s="36" t="s">
        <v>2478</v>
      </c>
      <c r="L431" s="38">
        <v>4.08</v>
      </c>
      <c r="M431" s="39">
        <v>1340</v>
      </c>
      <c r="N431" s="40">
        <f t="shared" si="18"/>
        <v>1340</v>
      </c>
      <c r="O431" s="45">
        <f t="shared" si="19"/>
        <v>93.800000000000011</v>
      </c>
      <c r="P431" s="45">
        <f t="shared" si="20"/>
        <v>93.800000000000011</v>
      </c>
    </row>
    <row r="432" spans="1:16">
      <c r="A432" s="35">
        <v>29953</v>
      </c>
      <c r="B432" s="43">
        <v>1</v>
      </c>
      <c r="C432" s="36" t="s">
        <v>200</v>
      </c>
      <c r="D432" s="36" t="s">
        <v>2476</v>
      </c>
      <c r="E432" s="36" t="s">
        <v>199</v>
      </c>
      <c r="F432" s="36" t="s">
        <v>2478</v>
      </c>
      <c r="G432" s="35">
        <v>170</v>
      </c>
      <c r="H432" s="35">
        <v>240</v>
      </c>
      <c r="I432" s="37">
        <v>170</v>
      </c>
      <c r="J432" s="38">
        <v>0</v>
      </c>
      <c r="K432" s="36" t="s">
        <v>2478</v>
      </c>
      <c r="L432" s="38">
        <v>4.08</v>
      </c>
      <c r="M432" s="39">
        <v>352.22</v>
      </c>
      <c r="N432" s="40">
        <f t="shared" si="18"/>
        <v>352.22</v>
      </c>
      <c r="O432" s="45">
        <f t="shared" si="19"/>
        <v>24.655400000000004</v>
      </c>
      <c r="P432" s="45">
        <f t="shared" si="20"/>
        <v>24.655400000000004</v>
      </c>
    </row>
    <row r="433" spans="1:16">
      <c r="A433" s="35">
        <v>32994</v>
      </c>
      <c r="B433" s="43">
        <v>1</v>
      </c>
      <c r="C433" s="36" t="s">
        <v>198</v>
      </c>
      <c r="D433" s="36" t="s">
        <v>2476</v>
      </c>
      <c r="E433" s="36" t="s">
        <v>197</v>
      </c>
      <c r="F433" s="36" t="s">
        <v>3846</v>
      </c>
      <c r="G433" s="35">
        <v>170</v>
      </c>
      <c r="H433" s="35">
        <v>240</v>
      </c>
      <c r="I433" s="37">
        <v>170</v>
      </c>
      <c r="J433" s="38">
        <v>21.7</v>
      </c>
      <c r="K433" s="36" t="s">
        <v>3215</v>
      </c>
      <c r="L433" s="38">
        <v>4.08</v>
      </c>
      <c r="M433" s="39">
        <v>1750</v>
      </c>
      <c r="N433" s="40">
        <f t="shared" si="18"/>
        <v>1750</v>
      </c>
      <c r="O433" s="45">
        <f t="shared" si="19"/>
        <v>122.50000000000001</v>
      </c>
      <c r="P433" s="45">
        <f t="shared" si="20"/>
        <v>122.50000000000001</v>
      </c>
    </row>
    <row r="434" spans="1:16">
      <c r="A434" s="35">
        <v>33145</v>
      </c>
      <c r="B434" s="43">
        <v>1</v>
      </c>
      <c r="C434" s="36" t="s">
        <v>196</v>
      </c>
      <c r="D434" s="36" t="s">
        <v>2476</v>
      </c>
      <c r="E434" s="36" t="s">
        <v>195</v>
      </c>
      <c r="F434" s="36" t="s">
        <v>3846</v>
      </c>
      <c r="G434" s="35">
        <v>170</v>
      </c>
      <c r="H434" s="35">
        <v>240</v>
      </c>
      <c r="I434" s="37">
        <v>170</v>
      </c>
      <c r="J434" s="38">
        <v>21.7</v>
      </c>
      <c r="K434" s="36" t="s">
        <v>3215</v>
      </c>
      <c r="L434" s="38">
        <v>4.08</v>
      </c>
      <c r="M434" s="39">
        <v>1750</v>
      </c>
      <c r="N434" s="40">
        <f t="shared" si="18"/>
        <v>1750</v>
      </c>
      <c r="O434" s="45">
        <f t="shared" si="19"/>
        <v>122.50000000000001</v>
      </c>
      <c r="P434" s="45">
        <f t="shared" si="20"/>
        <v>122.50000000000001</v>
      </c>
    </row>
    <row r="435" spans="1:16">
      <c r="A435" s="35">
        <v>34318</v>
      </c>
      <c r="B435" s="43">
        <v>1</v>
      </c>
      <c r="C435" s="36" t="s">
        <v>194</v>
      </c>
      <c r="D435" s="36" t="s">
        <v>2476</v>
      </c>
      <c r="E435" s="36" t="s">
        <v>193</v>
      </c>
      <c r="F435" s="36" t="s">
        <v>192</v>
      </c>
      <c r="G435" s="35">
        <v>170</v>
      </c>
      <c r="H435" s="35">
        <v>240</v>
      </c>
      <c r="I435" s="37">
        <v>170</v>
      </c>
      <c r="J435" s="38">
        <v>18.399999999999999</v>
      </c>
      <c r="K435" s="36" t="s">
        <v>4591</v>
      </c>
      <c r="L435" s="38">
        <v>4.08</v>
      </c>
      <c r="M435" s="39">
        <v>359</v>
      </c>
      <c r="N435" s="40">
        <f t="shared" si="18"/>
        <v>359</v>
      </c>
      <c r="O435" s="45">
        <f t="shared" si="19"/>
        <v>25.130000000000003</v>
      </c>
      <c r="P435" s="45">
        <f t="shared" si="20"/>
        <v>25.130000000000003</v>
      </c>
    </row>
    <row r="436" spans="1:16">
      <c r="A436" s="35">
        <v>34879</v>
      </c>
      <c r="B436" s="43">
        <v>1</v>
      </c>
      <c r="C436" s="36" t="s">
        <v>191</v>
      </c>
      <c r="D436" s="36" t="s">
        <v>2476</v>
      </c>
      <c r="E436" s="36" t="s">
        <v>190</v>
      </c>
      <c r="F436" s="36" t="s">
        <v>2478</v>
      </c>
      <c r="G436" s="35">
        <v>170</v>
      </c>
      <c r="H436" s="35">
        <v>240</v>
      </c>
      <c r="I436" s="37">
        <v>170</v>
      </c>
      <c r="J436" s="38">
        <v>16.600000000000001</v>
      </c>
      <c r="K436" s="36" t="s">
        <v>2478</v>
      </c>
      <c r="L436" s="38">
        <v>4.08</v>
      </c>
      <c r="M436" s="39">
        <v>1850</v>
      </c>
      <c r="N436" s="40">
        <f t="shared" si="18"/>
        <v>1850</v>
      </c>
      <c r="O436" s="45">
        <f t="shared" si="19"/>
        <v>129.5</v>
      </c>
      <c r="P436" s="45">
        <f t="shared" si="20"/>
        <v>129.5</v>
      </c>
    </row>
    <row r="437" spans="1:16">
      <c r="A437" s="35">
        <v>35821</v>
      </c>
      <c r="B437" s="43">
        <v>1</v>
      </c>
      <c r="C437" s="36" t="s">
        <v>189</v>
      </c>
      <c r="D437" s="36" t="s">
        <v>2476</v>
      </c>
      <c r="E437" s="36" t="s">
        <v>188</v>
      </c>
      <c r="F437" s="36" t="s">
        <v>3846</v>
      </c>
      <c r="G437" s="35">
        <v>170</v>
      </c>
      <c r="H437" s="35">
        <v>240</v>
      </c>
      <c r="I437" s="37">
        <v>170</v>
      </c>
      <c r="J437" s="38">
        <v>16.399999999999999</v>
      </c>
      <c r="K437" s="36" t="s">
        <v>3853</v>
      </c>
      <c r="L437" s="38">
        <v>4.08</v>
      </c>
      <c r="M437" s="39">
        <v>391.8</v>
      </c>
      <c r="N437" s="40">
        <f t="shared" si="18"/>
        <v>391.8</v>
      </c>
      <c r="O437" s="45">
        <f t="shared" si="19"/>
        <v>27.426000000000002</v>
      </c>
      <c r="P437" s="45">
        <f t="shared" si="20"/>
        <v>27.426000000000002</v>
      </c>
    </row>
    <row r="438" spans="1:16">
      <c r="A438" s="35">
        <v>37064</v>
      </c>
      <c r="B438" s="43">
        <v>3</v>
      </c>
      <c r="C438" s="36" t="s">
        <v>187</v>
      </c>
      <c r="D438" s="36" t="s">
        <v>2476</v>
      </c>
      <c r="E438" s="36" t="s">
        <v>186</v>
      </c>
      <c r="F438" s="36" t="s">
        <v>3846</v>
      </c>
      <c r="G438" s="35">
        <v>170</v>
      </c>
      <c r="H438" s="35">
        <v>240</v>
      </c>
      <c r="I438" s="37">
        <v>170</v>
      </c>
      <c r="J438" s="38">
        <v>0</v>
      </c>
      <c r="K438" s="36" t="s">
        <v>3853</v>
      </c>
      <c r="L438" s="38">
        <v>4.08</v>
      </c>
      <c r="M438" s="39">
        <v>352</v>
      </c>
      <c r="N438" s="40">
        <f t="shared" si="18"/>
        <v>1056</v>
      </c>
      <c r="O438" s="45">
        <f t="shared" si="19"/>
        <v>24.64</v>
      </c>
      <c r="P438" s="45">
        <f t="shared" si="20"/>
        <v>73.92</v>
      </c>
    </row>
    <row r="439" spans="1:16">
      <c r="A439" s="35">
        <v>37070</v>
      </c>
      <c r="B439" s="43">
        <v>7</v>
      </c>
      <c r="C439" s="36" t="s">
        <v>185</v>
      </c>
      <c r="D439" s="36" t="s">
        <v>2476</v>
      </c>
      <c r="E439" s="36" t="s">
        <v>184</v>
      </c>
      <c r="F439" s="36" t="s">
        <v>3846</v>
      </c>
      <c r="G439" s="35">
        <v>170</v>
      </c>
      <c r="H439" s="35">
        <v>240</v>
      </c>
      <c r="I439" s="37">
        <v>170</v>
      </c>
      <c r="J439" s="38">
        <v>20.8</v>
      </c>
      <c r="K439" s="36" t="s">
        <v>3853</v>
      </c>
      <c r="L439" s="38">
        <v>4.08</v>
      </c>
      <c r="M439" s="39">
        <v>352</v>
      </c>
      <c r="N439" s="40">
        <f t="shared" si="18"/>
        <v>2464</v>
      </c>
      <c r="O439" s="45">
        <f t="shared" si="19"/>
        <v>24.64</v>
      </c>
      <c r="P439" s="45">
        <f t="shared" si="20"/>
        <v>172.48000000000002</v>
      </c>
    </row>
    <row r="440" spans="1:16">
      <c r="A440" s="35">
        <v>37071</v>
      </c>
      <c r="B440" s="43">
        <v>4</v>
      </c>
      <c r="C440" s="36" t="s">
        <v>183</v>
      </c>
      <c r="D440" s="36" t="s">
        <v>2476</v>
      </c>
      <c r="E440" s="36" t="s">
        <v>182</v>
      </c>
      <c r="F440" s="36" t="s">
        <v>3846</v>
      </c>
      <c r="G440" s="35">
        <v>170</v>
      </c>
      <c r="H440" s="35">
        <v>240</v>
      </c>
      <c r="I440" s="37">
        <v>170</v>
      </c>
      <c r="J440" s="38">
        <v>20.8</v>
      </c>
      <c r="K440" s="36" t="s">
        <v>3853</v>
      </c>
      <c r="L440" s="38">
        <v>4.08</v>
      </c>
      <c r="M440" s="39">
        <v>352</v>
      </c>
      <c r="N440" s="40">
        <f t="shared" si="18"/>
        <v>1408</v>
      </c>
      <c r="O440" s="45">
        <f t="shared" si="19"/>
        <v>24.64</v>
      </c>
      <c r="P440" s="45">
        <f t="shared" si="20"/>
        <v>98.56</v>
      </c>
    </row>
    <row r="441" spans="1:16">
      <c r="A441" s="35">
        <v>37073</v>
      </c>
      <c r="B441" s="43">
        <v>1</v>
      </c>
      <c r="C441" s="36" t="s">
        <v>181</v>
      </c>
      <c r="D441" s="36" t="s">
        <v>2476</v>
      </c>
      <c r="E441" s="36" t="s">
        <v>180</v>
      </c>
      <c r="F441" s="36" t="s">
        <v>3846</v>
      </c>
      <c r="G441" s="35">
        <v>170</v>
      </c>
      <c r="H441" s="35">
        <v>240</v>
      </c>
      <c r="I441" s="37">
        <v>170</v>
      </c>
      <c r="J441" s="38">
        <v>20.8</v>
      </c>
      <c r="K441" s="36" t="s">
        <v>3853</v>
      </c>
      <c r="L441" s="38">
        <v>4.08</v>
      </c>
      <c r="M441" s="39">
        <v>352</v>
      </c>
      <c r="N441" s="40">
        <f t="shared" si="18"/>
        <v>352</v>
      </c>
      <c r="O441" s="45">
        <f t="shared" si="19"/>
        <v>24.64</v>
      </c>
      <c r="P441" s="45">
        <f t="shared" si="20"/>
        <v>24.64</v>
      </c>
    </row>
    <row r="442" spans="1:16">
      <c r="A442" s="35">
        <v>38410</v>
      </c>
      <c r="B442" s="43">
        <v>1</v>
      </c>
      <c r="C442" s="36" t="s">
        <v>179</v>
      </c>
      <c r="D442" s="36" t="s">
        <v>2476</v>
      </c>
      <c r="E442" s="36" t="s">
        <v>178</v>
      </c>
      <c r="F442" s="36" t="s">
        <v>2478</v>
      </c>
      <c r="G442" s="35">
        <v>170</v>
      </c>
      <c r="H442" s="35">
        <v>240</v>
      </c>
      <c r="I442" s="37">
        <v>170</v>
      </c>
      <c r="J442" s="38">
        <v>0</v>
      </c>
      <c r="K442" s="36" t="s">
        <v>3215</v>
      </c>
      <c r="L442" s="38">
        <v>4.08</v>
      </c>
      <c r="M442" s="39">
        <v>1750</v>
      </c>
      <c r="N442" s="40">
        <f t="shared" si="18"/>
        <v>1750</v>
      </c>
      <c r="O442" s="45">
        <f t="shared" si="19"/>
        <v>122.50000000000001</v>
      </c>
      <c r="P442" s="45">
        <f t="shared" si="20"/>
        <v>122.50000000000001</v>
      </c>
    </row>
    <row r="443" spans="1:16">
      <c r="A443" s="35">
        <v>38902</v>
      </c>
      <c r="B443" s="43">
        <v>1</v>
      </c>
      <c r="C443" s="36" t="s">
        <v>177</v>
      </c>
      <c r="D443" s="36" t="s">
        <v>2476</v>
      </c>
      <c r="E443" s="36" t="s">
        <v>176</v>
      </c>
      <c r="F443" s="36" t="s">
        <v>3846</v>
      </c>
      <c r="G443" s="35">
        <v>170</v>
      </c>
      <c r="H443" s="35">
        <v>240</v>
      </c>
      <c r="I443" s="37">
        <v>170</v>
      </c>
      <c r="J443" s="38">
        <v>20.8</v>
      </c>
      <c r="K443" s="36" t="s">
        <v>3853</v>
      </c>
      <c r="L443" s="38">
        <v>4.08</v>
      </c>
      <c r="M443" s="39">
        <v>352</v>
      </c>
      <c r="N443" s="40">
        <f t="shared" si="18"/>
        <v>352</v>
      </c>
      <c r="O443" s="45">
        <f t="shared" si="19"/>
        <v>24.64</v>
      </c>
      <c r="P443" s="45">
        <f t="shared" si="20"/>
        <v>24.64</v>
      </c>
    </row>
    <row r="444" spans="1:16">
      <c r="A444" s="35">
        <v>39782</v>
      </c>
      <c r="B444" s="43">
        <v>1</v>
      </c>
      <c r="C444" s="36" t="s">
        <v>175</v>
      </c>
      <c r="D444" s="36" t="s">
        <v>2476</v>
      </c>
      <c r="E444" s="36" t="s">
        <v>174</v>
      </c>
      <c r="F444" s="36" t="s">
        <v>2478</v>
      </c>
      <c r="G444" s="35">
        <v>170</v>
      </c>
      <c r="H444" s="35">
        <v>240</v>
      </c>
      <c r="I444" s="37">
        <v>170</v>
      </c>
      <c r="J444" s="38">
        <v>21.7</v>
      </c>
      <c r="K444" s="36" t="s">
        <v>3215</v>
      </c>
      <c r="L444" s="38">
        <v>4.08</v>
      </c>
      <c r="M444" s="39">
        <v>1910</v>
      </c>
      <c r="N444" s="40">
        <f t="shared" si="18"/>
        <v>1910</v>
      </c>
      <c r="O444" s="45">
        <f t="shared" si="19"/>
        <v>133.70000000000002</v>
      </c>
      <c r="P444" s="45">
        <f t="shared" si="20"/>
        <v>133.70000000000002</v>
      </c>
    </row>
    <row r="445" spans="1:16">
      <c r="A445" s="35">
        <v>41473</v>
      </c>
      <c r="B445" s="43">
        <v>1</v>
      </c>
      <c r="C445" s="36" t="s">
        <v>173</v>
      </c>
      <c r="D445" s="36" t="s">
        <v>2476</v>
      </c>
      <c r="E445" s="36" t="s">
        <v>172</v>
      </c>
      <c r="F445" s="36" t="s">
        <v>3846</v>
      </c>
      <c r="G445" s="35">
        <v>170</v>
      </c>
      <c r="H445" s="35">
        <v>240</v>
      </c>
      <c r="I445" s="37">
        <v>170</v>
      </c>
      <c r="J445" s="38">
        <v>0</v>
      </c>
      <c r="K445" s="36" t="s">
        <v>3533</v>
      </c>
      <c r="L445" s="38">
        <v>4.08</v>
      </c>
      <c r="M445" s="39">
        <v>1380</v>
      </c>
      <c r="N445" s="40">
        <f t="shared" si="18"/>
        <v>1380</v>
      </c>
      <c r="O445" s="45">
        <f t="shared" si="19"/>
        <v>96.600000000000009</v>
      </c>
      <c r="P445" s="45">
        <f t="shared" si="20"/>
        <v>96.600000000000009</v>
      </c>
    </row>
    <row r="446" spans="1:16">
      <c r="A446" s="35">
        <v>60388</v>
      </c>
      <c r="B446" s="43">
        <v>18</v>
      </c>
      <c r="C446" s="36" t="s">
        <v>171</v>
      </c>
      <c r="D446" s="36" t="s">
        <v>2476</v>
      </c>
      <c r="E446" s="36" t="s">
        <v>170</v>
      </c>
      <c r="F446" s="36" t="s">
        <v>3846</v>
      </c>
      <c r="G446" s="35">
        <v>170</v>
      </c>
      <c r="H446" s="35">
        <v>240</v>
      </c>
      <c r="I446" s="37">
        <v>170</v>
      </c>
      <c r="J446" s="38">
        <v>13</v>
      </c>
      <c r="K446" s="36" t="s">
        <v>3853</v>
      </c>
      <c r="L446" s="38">
        <v>4.08</v>
      </c>
      <c r="M446" s="39">
        <v>320</v>
      </c>
      <c r="N446" s="40">
        <f t="shared" si="18"/>
        <v>5760</v>
      </c>
      <c r="O446" s="45">
        <f t="shared" si="19"/>
        <v>22.400000000000002</v>
      </c>
      <c r="P446" s="45">
        <f t="shared" si="20"/>
        <v>403.20000000000005</v>
      </c>
    </row>
    <row r="447" spans="1:16">
      <c r="A447" s="35">
        <v>60392</v>
      </c>
      <c r="B447" s="43">
        <v>5</v>
      </c>
      <c r="C447" s="36" t="s">
        <v>169</v>
      </c>
      <c r="D447" s="36" t="s">
        <v>2476</v>
      </c>
      <c r="E447" s="36" t="s">
        <v>168</v>
      </c>
      <c r="F447" s="36" t="s">
        <v>3846</v>
      </c>
      <c r="G447" s="35">
        <v>170</v>
      </c>
      <c r="H447" s="35">
        <v>240</v>
      </c>
      <c r="I447" s="37">
        <v>170</v>
      </c>
      <c r="J447" s="38">
        <v>9.3000000000000007</v>
      </c>
      <c r="K447" s="36" t="s">
        <v>3853</v>
      </c>
      <c r="L447" s="38">
        <v>4.08</v>
      </c>
      <c r="M447" s="39">
        <v>320</v>
      </c>
      <c r="N447" s="40">
        <f t="shared" si="18"/>
        <v>1600</v>
      </c>
      <c r="O447" s="45">
        <f t="shared" si="19"/>
        <v>22.400000000000002</v>
      </c>
      <c r="P447" s="45">
        <f t="shared" si="20"/>
        <v>112.00000000000001</v>
      </c>
    </row>
    <row r="448" spans="1:16">
      <c r="A448" s="35">
        <v>60394</v>
      </c>
      <c r="B448" s="43">
        <v>2</v>
      </c>
      <c r="C448" s="36" t="s">
        <v>167</v>
      </c>
      <c r="D448" s="36" t="s">
        <v>2476</v>
      </c>
      <c r="E448" s="36" t="s">
        <v>166</v>
      </c>
      <c r="F448" s="36" t="s">
        <v>3846</v>
      </c>
      <c r="G448" s="35">
        <v>170</v>
      </c>
      <c r="H448" s="35">
        <v>240</v>
      </c>
      <c r="I448" s="37">
        <v>170</v>
      </c>
      <c r="J448" s="38">
        <v>9.6</v>
      </c>
      <c r="K448" s="36" t="s">
        <v>3853</v>
      </c>
      <c r="L448" s="38">
        <v>4.08</v>
      </c>
      <c r="M448" s="39">
        <v>360</v>
      </c>
      <c r="N448" s="40">
        <f t="shared" si="18"/>
        <v>720</v>
      </c>
      <c r="O448" s="45">
        <f t="shared" si="19"/>
        <v>25.200000000000003</v>
      </c>
      <c r="P448" s="45">
        <f t="shared" si="20"/>
        <v>50.400000000000006</v>
      </c>
    </row>
    <row r="449" spans="1:16">
      <c r="A449" s="35">
        <v>60396</v>
      </c>
      <c r="B449" s="43">
        <v>23</v>
      </c>
      <c r="C449" s="36" t="s">
        <v>165</v>
      </c>
      <c r="D449" s="36" t="s">
        <v>2476</v>
      </c>
      <c r="E449" s="36" t="s">
        <v>164</v>
      </c>
      <c r="F449" s="36" t="s">
        <v>3846</v>
      </c>
      <c r="G449" s="35">
        <v>170</v>
      </c>
      <c r="H449" s="35">
        <v>240</v>
      </c>
      <c r="I449" s="37">
        <v>170</v>
      </c>
      <c r="J449" s="38">
        <v>9.6</v>
      </c>
      <c r="K449" s="36" t="s">
        <v>3853</v>
      </c>
      <c r="L449" s="38">
        <v>4.08</v>
      </c>
      <c r="M449" s="39">
        <v>360</v>
      </c>
      <c r="N449" s="40">
        <f t="shared" si="18"/>
        <v>8280</v>
      </c>
      <c r="O449" s="45">
        <f t="shared" si="19"/>
        <v>25.200000000000003</v>
      </c>
      <c r="P449" s="45">
        <f t="shared" si="20"/>
        <v>579.6</v>
      </c>
    </row>
    <row r="450" spans="1:16">
      <c r="A450" s="35">
        <v>70270</v>
      </c>
      <c r="B450" s="43">
        <v>1</v>
      </c>
      <c r="C450" s="36" t="s">
        <v>163</v>
      </c>
      <c r="D450" s="36" t="s">
        <v>2476</v>
      </c>
      <c r="E450" s="36" t="s">
        <v>162</v>
      </c>
      <c r="F450" s="36" t="s">
        <v>2478</v>
      </c>
      <c r="G450" s="35">
        <v>170</v>
      </c>
      <c r="H450" s="35">
        <v>240</v>
      </c>
      <c r="I450" s="37">
        <v>170</v>
      </c>
      <c r="J450" s="38">
        <v>0</v>
      </c>
      <c r="K450" s="36" t="s">
        <v>2478</v>
      </c>
      <c r="L450" s="38">
        <v>4.08</v>
      </c>
      <c r="M450" s="39">
        <v>400</v>
      </c>
      <c r="N450" s="40">
        <f t="shared" si="18"/>
        <v>400</v>
      </c>
      <c r="O450" s="45">
        <f t="shared" si="19"/>
        <v>28.000000000000004</v>
      </c>
      <c r="P450" s="45">
        <f t="shared" si="20"/>
        <v>28.000000000000004</v>
      </c>
    </row>
    <row r="451" spans="1:16">
      <c r="A451" s="35">
        <v>70993</v>
      </c>
      <c r="B451" s="43">
        <v>1</v>
      </c>
      <c r="C451" s="36" t="s">
        <v>161</v>
      </c>
      <c r="D451" s="36" t="s">
        <v>2476</v>
      </c>
      <c r="E451" s="36" t="s">
        <v>160</v>
      </c>
      <c r="F451" s="36" t="s">
        <v>2478</v>
      </c>
      <c r="G451" s="35">
        <v>170</v>
      </c>
      <c r="H451" s="35">
        <v>240</v>
      </c>
      <c r="I451" s="37">
        <v>170</v>
      </c>
      <c r="J451" s="38">
        <v>21.7</v>
      </c>
      <c r="K451" s="36" t="s">
        <v>3215</v>
      </c>
      <c r="L451" s="38">
        <v>4.08</v>
      </c>
      <c r="M451" s="39">
        <v>1750</v>
      </c>
      <c r="N451" s="40">
        <f t="shared" ref="N451:N514" si="21">M451*B451</f>
        <v>1750</v>
      </c>
      <c r="O451" s="45">
        <f t="shared" si="19"/>
        <v>122.50000000000001</v>
      </c>
      <c r="P451" s="45">
        <f t="shared" si="20"/>
        <v>122.50000000000001</v>
      </c>
    </row>
    <row r="452" spans="1:16">
      <c r="A452" s="35">
        <v>70994</v>
      </c>
      <c r="B452" s="43">
        <v>1</v>
      </c>
      <c r="C452" s="36" t="s">
        <v>159</v>
      </c>
      <c r="D452" s="36" t="s">
        <v>2476</v>
      </c>
      <c r="E452" s="36" t="s">
        <v>158</v>
      </c>
      <c r="F452" s="36" t="s">
        <v>2478</v>
      </c>
      <c r="G452" s="35">
        <v>170</v>
      </c>
      <c r="H452" s="35">
        <v>240</v>
      </c>
      <c r="I452" s="37">
        <v>170</v>
      </c>
      <c r="J452" s="38">
        <v>21.7</v>
      </c>
      <c r="K452" s="36" t="s">
        <v>3215</v>
      </c>
      <c r="L452" s="38">
        <v>4.08</v>
      </c>
      <c r="M452" s="39">
        <v>1750</v>
      </c>
      <c r="N452" s="40">
        <f t="shared" si="21"/>
        <v>1750</v>
      </c>
      <c r="O452" s="45">
        <f t="shared" ref="O452:O515" si="22">M452*0.07</f>
        <v>122.50000000000001</v>
      </c>
      <c r="P452" s="45">
        <f t="shared" ref="P452:P515" si="23">B452*O452</f>
        <v>122.50000000000001</v>
      </c>
    </row>
    <row r="453" spans="1:16">
      <c r="A453" s="35">
        <v>70996</v>
      </c>
      <c r="B453" s="43">
        <v>1</v>
      </c>
      <c r="C453" s="36" t="s">
        <v>157</v>
      </c>
      <c r="D453" s="36" t="s">
        <v>2476</v>
      </c>
      <c r="E453" s="36" t="s">
        <v>156</v>
      </c>
      <c r="F453" s="36" t="s">
        <v>3846</v>
      </c>
      <c r="G453" s="35">
        <v>170</v>
      </c>
      <c r="H453" s="35">
        <v>240</v>
      </c>
      <c r="I453" s="37">
        <v>170</v>
      </c>
      <c r="J453" s="38">
        <v>21.7</v>
      </c>
      <c r="K453" s="36" t="s">
        <v>3215</v>
      </c>
      <c r="L453" s="38">
        <v>4.08</v>
      </c>
      <c r="M453" s="39">
        <v>1750</v>
      </c>
      <c r="N453" s="40">
        <f t="shared" si="21"/>
        <v>1750</v>
      </c>
      <c r="O453" s="45">
        <f t="shared" si="22"/>
        <v>122.50000000000001</v>
      </c>
      <c r="P453" s="45">
        <f t="shared" si="23"/>
        <v>122.50000000000001</v>
      </c>
    </row>
    <row r="454" spans="1:16">
      <c r="A454" s="35">
        <v>70997</v>
      </c>
      <c r="B454" s="43">
        <v>1</v>
      </c>
      <c r="C454" s="36" t="s">
        <v>155</v>
      </c>
      <c r="D454" s="36" t="s">
        <v>2476</v>
      </c>
      <c r="E454" s="36" t="s">
        <v>154</v>
      </c>
      <c r="F454" s="36" t="s">
        <v>2478</v>
      </c>
      <c r="G454" s="35">
        <v>170</v>
      </c>
      <c r="H454" s="35">
        <v>240</v>
      </c>
      <c r="I454" s="37">
        <v>170</v>
      </c>
      <c r="J454" s="38">
        <v>21.7</v>
      </c>
      <c r="K454" s="36" t="s">
        <v>3215</v>
      </c>
      <c r="L454" s="38">
        <v>4.08</v>
      </c>
      <c r="M454" s="39">
        <v>1750</v>
      </c>
      <c r="N454" s="40">
        <f t="shared" si="21"/>
        <v>1750</v>
      </c>
      <c r="O454" s="45">
        <f t="shared" si="22"/>
        <v>122.50000000000001</v>
      </c>
      <c r="P454" s="45">
        <f t="shared" si="23"/>
        <v>122.50000000000001</v>
      </c>
    </row>
    <row r="455" spans="1:16">
      <c r="A455" s="35">
        <v>75515</v>
      </c>
      <c r="B455" s="43">
        <v>1</v>
      </c>
      <c r="C455" s="36" t="s">
        <v>153</v>
      </c>
      <c r="D455" s="36" t="s">
        <v>2556</v>
      </c>
      <c r="E455" s="36" t="s">
        <v>152</v>
      </c>
      <c r="F455" s="36" t="s">
        <v>2683</v>
      </c>
      <c r="G455" s="35">
        <v>170</v>
      </c>
      <c r="H455" s="35">
        <v>240</v>
      </c>
      <c r="I455" s="37">
        <v>170</v>
      </c>
      <c r="J455" s="38">
        <v>0</v>
      </c>
      <c r="K455" s="36" t="s">
        <v>3936</v>
      </c>
      <c r="L455" s="38">
        <v>4.08</v>
      </c>
      <c r="M455" s="39">
        <v>539</v>
      </c>
      <c r="N455" s="40">
        <f t="shared" si="21"/>
        <v>539</v>
      </c>
      <c r="O455" s="45">
        <f t="shared" si="22"/>
        <v>37.730000000000004</v>
      </c>
      <c r="P455" s="45">
        <f t="shared" si="23"/>
        <v>37.730000000000004</v>
      </c>
    </row>
    <row r="456" spans="1:16">
      <c r="A456" s="35">
        <v>75645</v>
      </c>
      <c r="B456" s="43">
        <v>1</v>
      </c>
      <c r="C456" s="36" t="s">
        <v>151</v>
      </c>
      <c r="D456" s="36" t="s">
        <v>2556</v>
      </c>
      <c r="E456" s="36" t="s">
        <v>150</v>
      </c>
      <c r="F456" s="36" t="s">
        <v>2683</v>
      </c>
      <c r="G456" s="35">
        <v>170</v>
      </c>
      <c r="H456" s="35">
        <v>240</v>
      </c>
      <c r="I456" s="37">
        <v>170</v>
      </c>
      <c r="J456" s="38">
        <v>0</v>
      </c>
      <c r="K456" s="36" t="s">
        <v>3936</v>
      </c>
      <c r="L456" s="38">
        <v>4.08</v>
      </c>
      <c r="M456" s="39">
        <v>539</v>
      </c>
      <c r="N456" s="40">
        <f t="shared" si="21"/>
        <v>539</v>
      </c>
      <c r="O456" s="45">
        <f t="shared" si="22"/>
        <v>37.730000000000004</v>
      </c>
      <c r="P456" s="45">
        <f t="shared" si="23"/>
        <v>37.730000000000004</v>
      </c>
    </row>
    <row r="457" spans="1:16">
      <c r="A457" s="35">
        <v>76968</v>
      </c>
      <c r="B457" s="43">
        <v>1</v>
      </c>
      <c r="C457" s="36" t="s">
        <v>149</v>
      </c>
      <c r="D457" s="36" t="s">
        <v>2476</v>
      </c>
      <c r="E457" s="36" t="s">
        <v>148</v>
      </c>
      <c r="F457" s="36" t="s">
        <v>2478</v>
      </c>
      <c r="G457" s="35">
        <v>170</v>
      </c>
      <c r="H457" s="35">
        <v>240</v>
      </c>
      <c r="I457" s="37">
        <v>170</v>
      </c>
      <c r="J457" s="38">
        <v>0</v>
      </c>
      <c r="K457" s="36" t="s">
        <v>3847</v>
      </c>
      <c r="L457" s="38">
        <v>4.08</v>
      </c>
      <c r="M457" s="39">
        <v>900</v>
      </c>
      <c r="N457" s="40">
        <f t="shared" si="21"/>
        <v>900</v>
      </c>
      <c r="O457" s="45">
        <f t="shared" si="22"/>
        <v>63.000000000000007</v>
      </c>
      <c r="P457" s="45">
        <f t="shared" si="23"/>
        <v>63.000000000000007</v>
      </c>
    </row>
    <row r="458" spans="1:16">
      <c r="A458" s="35">
        <v>80685</v>
      </c>
      <c r="B458" s="43">
        <v>1</v>
      </c>
      <c r="C458" s="36" t="s">
        <v>147</v>
      </c>
      <c r="D458" s="36" t="s">
        <v>2476</v>
      </c>
      <c r="E458" s="36" t="s">
        <v>146</v>
      </c>
      <c r="F458" s="36" t="s">
        <v>145</v>
      </c>
      <c r="G458" s="35">
        <v>170</v>
      </c>
      <c r="H458" s="35">
        <v>240</v>
      </c>
      <c r="I458" s="37">
        <v>170</v>
      </c>
      <c r="J458" s="38">
        <v>16.5</v>
      </c>
      <c r="K458" s="36" t="s">
        <v>3986</v>
      </c>
      <c r="L458" s="38">
        <v>4.08</v>
      </c>
      <c r="M458" s="39">
        <v>1980</v>
      </c>
      <c r="N458" s="40">
        <f t="shared" si="21"/>
        <v>1980</v>
      </c>
      <c r="O458" s="45">
        <f t="shared" si="22"/>
        <v>138.60000000000002</v>
      </c>
      <c r="P458" s="45">
        <f t="shared" si="23"/>
        <v>138.60000000000002</v>
      </c>
    </row>
    <row r="459" spans="1:16">
      <c r="A459" s="35">
        <v>82598</v>
      </c>
      <c r="B459" s="43">
        <v>1</v>
      </c>
      <c r="C459" s="36" t="s">
        <v>144</v>
      </c>
      <c r="D459" s="36" t="s">
        <v>2476</v>
      </c>
      <c r="E459" s="36" t="s">
        <v>143</v>
      </c>
      <c r="F459" s="36" t="s">
        <v>3907</v>
      </c>
      <c r="G459" s="35">
        <v>170</v>
      </c>
      <c r="H459" s="35">
        <v>240</v>
      </c>
      <c r="I459" s="37">
        <v>170</v>
      </c>
      <c r="J459" s="38">
        <v>16.399999999999999</v>
      </c>
      <c r="K459" s="36" t="s">
        <v>3853</v>
      </c>
      <c r="L459" s="38">
        <v>4.08</v>
      </c>
      <c r="M459" s="39">
        <v>410</v>
      </c>
      <c r="N459" s="40">
        <f t="shared" si="21"/>
        <v>410</v>
      </c>
      <c r="O459" s="45">
        <f t="shared" si="22"/>
        <v>28.700000000000003</v>
      </c>
      <c r="P459" s="45">
        <f t="shared" si="23"/>
        <v>28.700000000000003</v>
      </c>
    </row>
    <row r="460" spans="1:16">
      <c r="A460" s="35">
        <v>82605</v>
      </c>
      <c r="B460" s="43">
        <v>1</v>
      </c>
      <c r="C460" s="36" t="s">
        <v>142</v>
      </c>
      <c r="D460" s="36" t="s">
        <v>2476</v>
      </c>
      <c r="E460" s="36" t="s">
        <v>141</v>
      </c>
      <c r="F460" s="36" t="s">
        <v>3907</v>
      </c>
      <c r="G460" s="35">
        <v>170</v>
      </c>
      <c r="H460" s="35">
        <v>240</v>
      </c>
      <c r="I460" s="37">
        <v>170</v>
      </c>
      <c r="J460" s="38">
        <v>16.399999999999999</v>
      </c>
      <c r="K460" s="36" t="s">
        <v>3853</v>
      </c>
      <c r="L460" s="38">
        <v>4.08</v>
      </c>
      <c r="M460" s="39">
        <v>410</v>
      </c>
      <c r="N460" s="40">
        <f t="shared" si="21"/>
        <v>410</v>
      </c>
      <c r="O460" s="45">
        <f t="shared" si="22"/>
        <v>28.700000000000003</v>
      </c>
      <c r="P460" s="45">
        <f t="shared" si="23"/>
        <v>28.700000000000003</v>
      </c>
    </row>
    <row r="461" spans="1:16">
      <c r="A461" s="35">
        <v>82932</v>
      </c>
      <c r="B461" s="43">
        <v>4</v>
      </c>
      <c r="C461" s="36" t="s">
        <v>140</v>
      </c>
      <c r="D461" s="36" t="s">
        <v>2476</v>
      </c>
      <c r="E461" s="36" t="s">
        <v>139</v>
      </c>
      <c r="F461" s="36" t="s">
        <v>138</v>
      </c>
      <c r="G461" s="35">
        <v>170</v>
      </c>
      <c r="H461" s="35">
        <v>240</v>
      </c>
      <c r="I461" s="37">
        <v>170</v>
      </c>
      <c r="J461" s="38">
        <v>15.5</v>
      </c>
      <c r="K461" s="36" t="s">
        <v>3853</v>
      </c>
      <c r="L461" s="38">
        <v>4.08</v>
      </c>
      <c r="M461" s="39">
        <v>448</v>
      </c>
      <c r="N461" s="40">
        <f t="shared" si="21"/>
        <v>1792</v>
      </c>
      <c r="O461" s="45">
        <f t="shared" si="22"/>
        <v>31.360000000000003</v>
      </c>
      <c r="P461" s="45">
        <f t="shared" si="23"/>
        <v>125.44000000000001</v>
      </c>
    </row>
    <row r="462" spans="1:16">
      <c r="A462" s="35">
        <v>83464</v>
      </c>
      <c r="B462" s="43">
        <v>1</v>
      </c>
      <c r="C462" s="36" t="s">
        <v>137</v>
      </c>
      <c r="D462" s="36" t="s">
        <v>2476</v>
      </c>
      <c r="E462" s="36" t="s">
        <v>136</v>
      </c>
      <c r="F462" s="36" t="s">
        <v>3846</v>
      </c>
      <c r="G462" s="35">
        <v>170</v>
      </c>
      <c r="H462" s="35">
        <v>240</v>
      </c>
      <c r="I462" s="37">
        <v>170</v>
      </c>
      <c r="J462" s="38">
        <v>0</v>
      </c>
      <c r="K462" s="36" t="s">
        <v>3853</v>
      </c>
      <c r="L462" s="38">
        <v>4.08</v>
      </c>
      <c r="M462" s="39">
        <v>656</v>
      </c>
      <c r="N462" s="40">
        <f t="shared" si="21"/>
        <v>656</v>
      </c>
      <c r="O462" s="45">
        <f t="shared" si="22"/>
        <v>45.92</v>
      </c>
      <c r="P462" s="45">
        <f t="shared" si="23"/>
        <v>45.92</v>
      </c>
    </row>
    <row r="463" spans="1:16">
      <c r="A463" s="35">
        <v>85867</v>
      </c>
      <c r="B463" s="43">
        <v>1</v>
      </c>
      <c r="C463" s="36" t="s">
        <v>135</v>
      </c>
      <c r="D463" s="36" t="s">
        <v>2476</v>
      </c>
      <c r="E463" s="36" t="s">
        <v>134</v>
      </c>
      <c r="F463" s="36" t="s">
        <v>3907</v>
      </c>
      <c r="G463" s="35">
        <v>170</v>
      </c>
      <c r="H463" s="35">
        <v>240</v>
      </c>
      <c r="I463" s="37">
        <v>170</v>
      </c>
      <c r="J463" s="38">
        <v>16</v>
      </c>
      <c r="K463" s="36" t="s">
        <v>3853</v>
      </c>
      <c r="L463" s="38">
        <v>4.08</v>
      </c>
      <c r="M463" s="39">
        <v>124</v>
      </c>
      <c r="N463" s="40">
        <f t="shared" si="21"/>
        <v>124</v>
      </c>
      <c r="O463" s="45">
        <f t="shared" si="22"/>
        <v>8.6800000000000015</v>
      </c>
      <c r="P463" s="45">
        <f t="shared" si="23"/>
        <v>8.6800000000000015</v>
      </c>
    </row>
    <row r="464" spans="1:16">
      <c r="A464" s="37">
        <v>86313</v>
      </c>
      <c r="B464" s="43">
        <v>1</v>
      </c>
      <c r="C464" s="36" t="s">
        <v>133</v>
      </c>
      <c r="D464" s="36" t="s">
        <v>2476</v>
      </c>
      <c r="E464" s="36" t="s">
        <v>132</v>
      </c>
      <c r="F464" s="36" t="s">
        <v>3846</v>
      </c>
      <c r="G464" s="35">
        <v>170</v>
      </c>
      <c r="H464" s="35">
        <v>240</v>
      </c>
      <c r="I464" s="37">
        <v>170</v>
      </c>
      <c r="J464" s="38">
        <v>16.399999999999999</v>
      </c>
      <c r="K464" s="36" t="s">
        <v>3853</v>
      </c>
      <c r="L464" s="38">
        <v>4.08</v>
      </c>
      <c r="M464" s="39">
        <v>12</v>
      </c>
      <c r="N464" s="40">
        <f t="shared" si="21"/>
        <v>12</v>
      </c>
      <c r="O464" s="45">
        <f t="shared" si="22"/>
        <v>0.84000000000000008</v>
      </c>
      <c r="P464" s="45">
        <f t="shared" si="23"/>
        <v>0.84000000000000008</v>
      </c>
    </row>
    <row r="465" spans="1:16">
      <c r="A465" s="35">
        <v>87502</v>
      </c>
      <c r="B465" s="43">
        <v>2</v>
      </c>
      <c r="C465" s="36" t="s">
        <v>131</v>
      </c>
      <c r="D465" s="36" t="s">
        <v>2476</v>
      </c>
      <c r="E465" s="36" t="s">
        <v>130</v>
      </c>
      <c r="F465" s="36" t="s">
        <v>3846</v>
      </c>
      <c r="G465" s="35">
        <v>170</v>
      </c>
      <c r="H465" s="35">
        <v>240</v>
      </c>
      <c r="I465" s="37">
        <v>170</v>
      </c>
      <c r="J465" s="38">
        <v>11.4</v>
      </c>
      <c r="K465" s="36" t="s">
        <v>3847</v>
      </c>
      <c r="L465" s="38">
        <v>4.08</v>
      </c>
      <c r="M465" s="39">
        <v>1121.49</v>
      </c>
      <c r="N465" s="40">
        <f t="shared" si="21"/>
        <v>2242.98</v>
      </c>
      <c r="O465" s="45">
        <f t="shared" si="22"/>
        <v>78.504300000000015</v>
      </c>
      <c r="P465" s="45">
        <f t="shared" si="23"/>
        <v>157.00860000000003</v>
      </c>
    </row>
    <row r="466" spans="1:16">
      <c r="A466" s="35">
        <v>87503</v>
      </c>
      <c r="B466" s="43">
        <v>1</v>
      </c>
      <c r="C466" s="36" t="s">
        <v>129</v>
      </c>
      <c r="D466" s="36" t="s">
        <v>2476</v>
      </c>
      <c r="E466" s="36" t="s">
        <v>128</v>
      </c>
      <c r="F466" s="36" t="s">
        <v>3846</v>
      </c>
      <c r="G466" s="35">
        <v>170</v>
      </c>
      <c r="H466" s="35">
        <v>240</v>
      </c>
      <c r="I466" s="37">
        <v>170</v>
      </c>
      <c r="J466" s="38">
        <v>18</v>
      </c>
      <c r="K466" s="36" t="s">
        <v>3847</v>
      </c>
      <c r="L466" s="38">
        <v>4.08</v>
      </c>
      <c r="M466" s="39">
        <v>1121.49</v>
      </c>
      <c r="N466" s="40">
        <f t="shared" si="21"/>
        <v>1121.49</v>
      </c>
      <c r="O466" s="45">
        <f t="shared" si="22"/>
        <v>78.504300000000015</v>
      </c>
      <c r="P466" s="45">
        <f t="shared" si="23"/>
        <v>78.504300000000015</v>
      </c>
    </row>
    <row r="467" spans="1:16">
      <c r="A467" s="35">
        <v>87509</v>
      </c>
      <c r="B467" s="43">
        <v>8</v>
      </c>
      <c r="C467" s="36" t="s">
        <v>127</v>
      </c>
      <c r="D467" s="36" t="s">
        <v>2476</v>
      </c>
      <c r="E467" s="36" t="s">
        <v>126</v>
      </c>
      <c r="F467" s="36" t="s">
        <v>3907</v>
      </c>
      <c r="G467" s="35">
        <v>170</v>
      </c>
      <c r="H467" s="35">
        <v>240</v>
      </c>
      <c r="I467" s="37">
        <v>170</v>
      </c>
      <c r="J467" s="38">
        <v>18</v>
      </c>
      <c r="K467" s="36" t="s">
        <v>3853</v>
      </c>
      <c r="L467" s="38">
        <v>4.08</v>
      </c>
      <c r="M467" s="39">
        <v>729.51</v>
      </c>
      <c r="N467" s="40">
        <f t="shared" si="21"/>
        <v>5836.08</v>
      </c>
      <c r="O467" s="45">
        <f t="shared" si="22"/>
        <v>51.065700000000007</v>
      </c>
      <c r="P467" s="45">
        <f t="shared" si="23"/>
        <v>408.52560000000005</v>
      </c>
    </row>
    <row r="468" spans="1:16">
      <c r="A468" s="35">
        <v>88347</v>
      </c>
      <c r="B468" s="43">
        <v>1</v>
      </c>
      <c r="C468" s="36" t="s">
        <v>125</v>
      </c>
      <c r="D468" s="36" t="s">
        <v>2476</v>
      </c>
      <c r="E468" s="36" t="s">
        <v>124</v>
      </c>
      <c r="F468" s="36" t="s">
        <v>3846</v>
      </c>
      <c r="G468" s="35">
        <v>170</v>
      </c>
      <c r="H468" s="35">
        <v>240</v>
      </c>
      <c r="I468" s="37">
        <v>170</v>
      </c>
      <c r="J468" s="38">
        <v>21.7</v>
      </c>
      <c r="K468" s="36" t="s">
        <v>3215</v>
      </c>
      <c r="L468" s="38">
        <v>4.08</v>
      </c>
      <c r="M468" s="39">
        <v>1750</v>
      </c>
      <c r="N468" s="40">
        <f t="shared" si="21"/>
        <v>1750</v>
      </c>
      <c r="O468" s="45">
        <f t="shared" si="22"/>
        <v>122.50000000000001</v>
      </c>
      <c r="P468" s="45">
        <f t="shared" si="23"/>
        <v>122.50000000000001</v>
      </c>
    </row>
    <row r="469" spans="1:16">
      <c r="A469" s="35">
        <v>16332</v>
      </c>
      <c r="B469" s="43">
        <v>1</v>
      </c>
      <c r="C469" s="36" t="s">
        <v>123</v>
      </c>
      <c r="D469" s="36" t="s">
        <v>2476</v>
      </c>
      <c r="E469" s="36" t="s">
        <v>122</v>
      </c>
      <c r="F469" s="36" t="s">
        <v>3846</v>
      </c>
      <c r="G469" s="35">
        <v>165</v>
      </c>
      <c r="H469" s="35">
        <v>247</v>
      </c>
      <c r="I469" s="37">
        <v>165</v>
      </c>
      <c r="J469" s="38">
        <v>0</v>
      </c>
      <c r="K469" s="36" t="s">
        <v>3847</v>
      </c>
      <c r="L469" s="38">
        <v>4.0754999999999999</v>
      </c>
      <c r="M469" s="39">
        <v>720</v>
      </c>
      <c r="N469" s="40">
        <f t="shared" si="21"/>
        <v>720</v>
      </c>
      <c r="O469" s="45">
        <f t="shared" si="22"/>
        <v>50.400000000000006</v>
      </c>
      <c r="P469" s="45">
        <f t="shared" si="23"/>
        <v>50.400000000000006</v>
      </c>
    </row>
    <row r="470" spans="1:16">
      <c r="A470" s="35">
        <v>63316</v>
      </c>
      <c r="B470" s="43">
        <v>1</v>
      </c>
      <c r="C470" s="36" t="s">
        <v>121</v>
      </c>
      <c r="D470" s="36" t="s">
        <v>2476</v>
      </c>
      <c r="E470" s="36" t="s">
        <v>120</v>
      </c>
      <c r="F470" s="36" t="s">
        <v>2697</v>
      </c>
      <c r="G470" s="35">
        <v>165</v>
      </c>
      <c r="H470" s="35">
        <v>247</v>
      </c>
      <c r="I470" s="37">
        <v>165</v>
      </c>
      <c r="J470" s="38">
        <v>0</v>
      </c>
      <c r="K470" s="36" t="s">
        <v>2696</v>
      </c>
      <c r="L470" s="38">
        <v>4.0754999999999999</v>
      </c>
      <c r="M470" s="39">
        <v>1260</v>
      </c>
      <c r="N470" s="40">
        <f t="shared" si="21"/>
        <v>1260</v>
      </c>
      <c r="O470" s="45">
        <f t="shared" si="22"/>
        <v>88.2</v>
      </c>
      <c r="P470" s="45">
        <f t="shared" si="23"/>
        <v>88.2</v>
      </c>
    </row>
    <row r="471" spans="1:16">
      <c r="A471" s="35">
        <v>55915</v>
      </c>
      <c r="B471" s="43">
        <v>1</v>
      </c>
      <c r="C471" s="36" t="s">
        <v>119</v>
      </c>
      <c r="D471" s="36" t="s">
        <v>2476</v>
      </c>
      <c r="E471" s="36" t="s">
        <v>118</v>
      </c>
      <c r="F471" s="36" t="s">
        <v>3846</v>
      </c>
      <c r="G471" s="35">
        <v>164</v>
      </c>
      <c r="H471" s="35">
        <v>248</v>
      </c>
      <c r="I471" s="37">
        <v>164</v>
      </c>
      <c r="J471" s="38">
        <v>0</v>
      </c>
      <c r="K471" s="36" t="s">
        <v>3847</v>
      </c>
      <c r="L471" s="38">
        <v>4.0671999999999997</v>
      </c>
      <c r="M471" s="39">
        <v>740</v>
      </c>
      <c r="N471" s="40">
        <f t="shared" si="21"/>
        <v>740</v>
      </c>
      <c r="O471" s="45">
        <f t="shared" si="22"/>
        <v>51.800000000000004</v>
      </c>
      <c r="P471" s="45">
        <f t="shared" si="23"/>
        <v>51.800000000000004</v>
      </c>
    </row>
    <row r="472" spans="1:16">
      <c r="A472" s="35">
        <v>62524</v>
      </c>
      <c r="B472" s="43">
        <v>1</v>
      </c>
      <c r="C472" s="36" t="s">
        <v>117</v>
      </c>
      <c r="D472" s="36" t="s">
        <v>2476</v>
      </c>
      <c r="E472" s="36" t="s">
        <v>116</v>
      </c>
      <c r="F472" s="36" t="s">
        <v>3846</v>
      </c>
      <c r="G472" s="35">
        <v>173</v>
      </c>
      <c r="H472" s="35">
        <v>232</v>
      </c>
      <c r="I472" s="37">
        <v>173</v>
      </c>
      <c r="J472" s="38">
        <v>0</v>
      </c>
      <c r="K472" s="36" t="s">
        <v>3540</v>
      </c>
      <c r="L472" s="38">
        <v>4.0136000000000003</v>
      </c>
      <c r="M472" s="39">
        <v>826</v>
      </c>
      <c r="N472" s="40">
        <f t="shared" si="21"/>
        <v>826</v>
      </c>
      <c r="O472" s="45">
        <f t="shared" si="22"/>
        <v>57.820000000000007</v>
      </c>
      <c r="P472" s="45">
        <f t="shared" si="23"/>
        <v>57.820000000000007</v>
      </c>
    </row>
    <row r="473" spans="1:16">
      <c r="A473" s="35">
        <v>45028</v>
      </c>
      <c r="B473" s="43">
        <v>1</v>
      </c>
      <c r="C473" s="36" t="s">
        <v>115</v>
      </c>
      <c r="D473" s="36" t="s">
        <v>2476</v>
      </c>
      <c r="E473" s="36" t="s">
        <v>114</v>
      </c>
      <c r="F473" s="36" t="s">
        <v>3846</v>
      </c>
      <c r="G473" s="35">
        <v>174</v>
      </c>
      <c r="H473" s="35">
        <v>230</v>
      </c>
      <c r="I473" s="37">
        <v>174</v>
      </c>
      <c r="J473" s="38">
        <v>0</v>
      </c>
      <c r="K473" s="36" t="s">
        <v>3847</v>
      </c>
      <c r="L473" s="38">
        <v>4.0019999999999998</v>
      </c>
      <c r="M473" s="39">
        <v>1660</v>
      </c>
      <c r="N473" s="40">
        <f t="shared" si="21"/>
        <v>1660</v>
      </c>
      <c r="O473" s="45">
        <f t="shared" si="22"/>
        <v>116.20000000000002</v>
      </c>
      <c r="P473" s="45">
        <f t="shared" si="23"/>
        <v>116.20000000000002</v>
      </c>
    </row>
    <row r="474" spans="1:16">
      <c r="A474" s="35">
        <v>17875</v>
      </c>
      <c r="B474" s="43">
        <v>1</v>
      </c>
      <c r="C474" s="36" t="s">
        <v>113</v>
      </c>
      <c r="D474" s="36" t="s">
        <v>2476</v>
      </c>
      <c r="E474" s="36" t="s">
        <v>112</v>
      </c>
      <c r="F474" s="36" t="s">
        <v>2478</v>
      </c>
      <c r="G474" s="35">
        <v>200</v>
      </c>
      <c r="H474" s="35">
        <v>200</v>
      </c>
      <c r="I474" s="37">
        <v>200</v>
      </c>
      <c r="J474" s="38">
        <v>0</v>
      </c>
      <c r="K474" s="36" t="s">
        <v>2478</v>
      </c>
      <c r="L474" s="38">
        <v>4</v>
      </c>
      <c r="M474" s="39">
        <v>705</v>
      </c>
      <c r="N474" s="40">
        <f t="shared" si="21"/>
        <v>705</v>
      </c>
      <c r="O474" s="45">
        <f t="shared" si="22"/>
        <v>49.35</v>
      </c>
      <c r="P474" s="45">
        <f t="shared" si="23"/>
        <v>49.35</v>
      </c>
    </row>
    <row r="475" spans="1:16">
      <c r="A475" s="35">
        <v>23164</v>
      </c>
      <c r="B475" s="43">
        <v>1</v>
      </c>
      <c r="C475" s="36" t="s">
        <v>111</v>
      </c>
      <c r="D475" s="36" t="s">
        <v>2476</v>
      </c>
      <c r="E475" s="36" t="s">
        <v>110</v>
      </c>
      <c r="F475" s="36" t="s">
        <v>2683</v>
      </c>
      <c r="G475" s="35">
        <v>200</v>
      </c>
      <c r="H475" s="35">
        <v>200</v>
      </c>
      <c r="I475" s="37">
        <v>200</v>
      </c>
      <c r="J475" s="38">
        <v>8</v>
      </c>
      <c r="K475" s="36" t="s">
        <v>3885</v>
      </c>
      <c r="L475" s="38">
        <v>4</v>
      </c>
      <c r="M475" s="39">
        <v>340.86</v>
      </c>
      <c r="N475" s="40">
        <f t="shared" si="21"/>
        <v>340.86</v>
      </c>
      <c r="O475" s="45">
        <f t="shared" si="22"/>
        <v>23.860200000000003</v>
      </c>
      <c r="P475" s="45">
        <f t="shared" si="23"/>
        <v>23.860200000000003</v>
      </c>
    </row>
    <row r="476" spans="1:16">
      <c r="A476" s="35">
        <v>34643</v>
      </c>
      <c r="B476" s="43">
        <v>1</v>
      </c>
      <c r="C476" s="36" t="s">
        <v>109</v>
      </c>
      <c r="D476" s="36" t="s">
        <v>2476</v>
      </c>
      <c r="E476" s="36" t="s">
        <v>108</v>
      </c>
      <c r="F476" s="36" t="s">
        <v>3883</v>
      </c>
      <c r="G476" s="35">
        <v>200</v>
      </c>
      <c r="H476" s="35">
        <v>200</v>
      </c>
      <c r="I476" s="37">
        <v>200</v>
      </c>
      <c r="J476" s="38">
        <v>9.1</v>
      </c>
      <c r="K476" s="36" t="s">
        <v>3986</v>
      </c>
      <c r="L476" s="38">
        <v>4</v>
      </c>
      <c r="M476" s="39">
        <v>188</v>
      </c>
      <c r="N476" s="40">
        <f t="shared" si="21"/>
        <v>188</v>
      </c>
      <c r="O476" s="45">
        <f t="shared" si="22"/>
        <v>13.160000000000002</v>
      </c>
      <c r="P476" s="45">
        <f t="shared" si="23"/>
        <v>13.160000000000002</v>
      </c>
    </row>
    <row r="477" spans="1:16">
      <c r="A477" s="35">
        <v>35059</v>
      </c>
      <c r="B477" s="43">
        <v>1</v>
      </c>
      <c r="C477" s="36" t="s">
        <v>107</v>
      </c>
      <c r="D477" s="36" t="s">
        <v>2476</v>
      </c>
      <c r="E477" s="36" t="s">
        <v>106</v>
      </c>
      <c r="F477" s="36" t="s">
        <v>3883</v>
      </c>
      <c r="G477" s="35">
        <v>200</v>
      </c>
      <c r="H477" s="35">
        <v>200</v>
      </c>
      <c r="I477" s="37">
        <v>200</v>
      </c>
      <c r="J477" s="38">
        <v>9.1</v>
      </c>
      <c r="K477" s="36" t="s">
        <v>2478</v>
      </c>
      <c r="L477" s="38">
        <v>4</v>
      </c>
      <c r="M477" s="39">
        <v>188</v>
      </c>
      <c r="N477" s="40">
        <f t="shared" si="21"/>
        <v>188</v>
      </c>
      <c r="O477" s="45">
        <f t="shared" si="22"/>
        <v>13.160000000000002</v>
      </c>
      <c r="P477" s="45">
        <f t="shared" si="23"/>
        <v>13.160000000000002</v>
      </c>
    </row>
    <row r="478" spans="1:16">
      <c r="A478" s="35">
        <v>80919</v>
      </c>
      <c r="B478" s="43">
        <v>1</v>
      </c>
      <c r="C478" s="36" t="s">
        <v>105</v>
      </c>
      <c r="D478" s="36" t="s">
        <v>2476</v>
      </c>
      <c r="E478" s="36" t="s">
        <v>104</v>
      </c>
      <c r="F478" s="36" t="s">
        <v>3883</v>
      </c>
      <c r="G478" s="35">
        <v>200</v>
      </c>
      <c r="H478" s="35">
        <v>200</v>
      </c>
      <c r="I478" s="37">
        <v>200</v>
      </c>
      <c r="J478" s="38">
        <v>10.4</v>
      </c>
      <c r="K478" s="36" t="s">
        <v>3885</v>
      </c>
      <c r="L478" s="38">
        <v>4</v>
      </c>
      <c r="M478" s="39">
        <v>186</v>
      </c>
      <c r="N478" s="40">
        <f t="shared" si="21"/>
        <v>186</v>
      </c>
      <c r="O478" s="45">
        <f t="shared" si="22"/>
        <v>13.020000000000001</v>
      </c>
      <c r="P478" s="45">
        <f t="shared" si="23"/>
        <v>13.020000000000001</v>
      </c>
    </row>
    <row r="479" spans="1:16">
      <c r="A479" s="37">
        <v>85095</v>
      </c>
      <c r="B479" s="43">
        <v>2</v>
      </c>
      <c r="C479" s="36" t="s">
        <v>103</v>
      </c>
      <c r="D479" s="36" t="s">
        <v>2476</v>
      </c>
      <c r="E479" s="36" t="s">
        <v>102</v>
      </c>
      <c r="F479" s="36" t="s">
        <v>2478</v>
      </c>
      <c r="G479" s="35">
        <v>200</v>
      </c>
      <c r="H479" s="35">
        <v>200</v>
      </c>
      <c r="I479" s="37">
        <v>200</v>
      </c>
      <c r="J479" s="38">
        <v>9.8000000000000007</v>
      </c>
      <c r="K479" s="36" t="s">
        <v>3936</v>
      </c>
      <c r="L479" s="38">
        <v>4</v>
      </c>
      <c r="M479" s="39">
        <v>32.116599999999998</v>
      </c>
      <c r="N479" s="40">
        <f t="shared" si="21"/>
        <v>64.233199999999997</v>
      </c>
      <c r="O479" s="45">
        <f t="shared" si="22"/>
        <v>2.2481620000000002</v>
      </c>
      <c r="P479" s="45">
        <f t="shared" si="23"/>
        <v>4.4963240000000004</v>
      </c>
    </row>
    <row r="480" spans="1:16">
      <c r="A480" s="37">
        <v>85097</v>
      </c>
      <c r="B480" s="43">
        <v>1</v>
      </c>
      <c r="C480" s="36" t="s">
        <v>101</v>
      </c>
      <c r="D480" s="36" t="s">
        <v>2476</v>
      </c>
      <c r="E480" s="36" t="s">
        <v>100</v>
      </c>
      <c r="F480" s="36" t="s">
        <v>2478</v>
      </c>
      <c r="G480" s="35">
        <v>200</v>
      </c>
      <c r="H480" s="35">
        <v>200</v>
      </c>
      <c r="I480" s="37">
        <v>200</v>
      </c>
      <c r="J480" s="38">
        <v>9.8000000000000007</v>
      </c>
      <c r="K480" s="36" t="s">
        <v>3936</v>
      </c>
      <c r="L480" s="38">
        <v>4</v>
      </c>
      <c r="M480" s="39">
        <v>32.116599999999998</v>
      </c>
      <c r="N480" s="40">
        <f t="shared" si="21"/>
        <v>32.116599999999998</v>
      </c>
      <c r="O480" s="45">
        <f t="shared" si="22"/>
        <v>2.2481620000000002</v>
      </c>
      <c r="P480" s="45">
        <f t="shared" si="23"/>
        <v>2.2481620000000002</v>
      </c>
    </row>
    <row r="481" spans="1:16">
      <c r="A481" s="37">
        <v>85098</v>
      </c>
      <c r="B481" s="43">
        <v>1</v>
      </c>
      <c r="C481" s="36" t="s">
        <v>99</v>
      </c>
      <c r="D481" s="36" t="s">
        <v>2476</v>
      </c>
      <c r="E481" s="36" t="s">
        <v>98</v>
      </c>
      <c r="F481" s="36" t="s">
        <v>2478</v>
      </c>
      <c r="G481" s="35">
        <v>200</v>
      </c>
      <c r="H481" s="35">
        <v>200</v>
      </c>
      <c r="I481" s="37">
        <v>200</v>
      </c>
      <c r="J481" s="38">
        <v>9.8000000000000007</v>
      </c>
      <c r="K481" s="36" t="s">
        <v>3936</v>
      </c>
      <c r="L481" s="38">
        <v>4</v>
      </c>
      <c r="M481" s="39">
        <v>32.116599999999998</v>
      </c>
      <c r="N481" s="40">
        <f t="shared" si="21"/>
        <v>32.116599999999998</v>
      </c>
      <c r="O481" s="45">
        <f t="shared" si="22"/>
        <v>2.2481620000000002</v>
      </c>
      <c r="P481" s="45">
        <f t="shared" si="23"/>
        <v>2.2481620000000002</v>
      </c>
    </row>
    <row r="482" spans="1:16">
      <c r="A482" s="37">
        <v>85101</v>
      </c>
      <c r="B482" s="43">
        <v>1</v>
      </c>
      <c r="C482" s="36" t="s">
        <v>97</v>
      </c>
      <c r="D482" s="36" t="s">
        <v>2476</v>
      </c>
      <c r="E482" s="36" t="s">
        <v>96</v>
      </c>
      <c r="F482" s="36" t="s">
        <v>2478</v>
      </c>
      <c r="G482" s="35">
        <v>200</v>
      </c>
      <c r="H482" s="35">
        <v>200</v>
      </c>
      <c r="I482" s="37">
        <v>200</v>
      </c>
      <c r="J482" s="38">
        <v>9.8000000000000007</v>
      </c>
      <c r="K482" s="36" t="s">
        <v>3936</v>
      </c>
      <c r="L482" s="38">
        <v>4</v>
      </c>
      <c r="M482" s="39">
        <v>32.116599999999998</v>
      </c>
      <c r="N482" s="40">
        <f t="shared" si="21"/>
        <v>32.116599999999998</v>
      </c>
      <c r="O482" s="45">
        <f t="shared" si="22"/>
        <v>2.2481620000000002</v>
      </c>
      <c r="P482" s="45">
        <f t="shared" si="23"/>
        <v>2.2481620000000002</v>
      </c>
    </row>
    <row r="483" spans="1:16">
      <c r="A483" s="35">
        <v>87508</v>
      </c>
      <c r="B483" s="43">
        <v>1</v>
      </c>
      <c r="C483" s="36" t="s">
        <v>95</v>
      </c>
      <c r="D483" s="36" t="s">
        <v>2476</v>
      </c>
      <c r="E483" s="36" t="s">
        <v>94</v>
      </c>
      <c r="F483" s="36" t="s">
        <v>3907</v>
      </c>
      <c r="G483" s="35">
        <v>200</v>
      </c>
      <c r="H483" s="35">
        <v>200</v>
      </c>
      <c r="I483" s="37">
        <v>200</v>
      </c>
      <c r="J483" s="38">
        <v>22.8</v>
      </c>
      <c r="K483" s="36" t="s">
        <v>3853</v>
      </c>
      <c r="L483" s="38">
        <v>4</v>
      </c>
      <c r="M483" s="39">
        <v>600</v>
      </c>
      <c r="N483" s="40">
        <f t="shared" si="21"/>
        <v>600</v>
      </c>
      <c r="O483" s="45">
        <f t="shared" si="22"/>
        <v>42.000000000000007</v>
      </c>
      <c r="P483" s="45">
        <f t="shared" si="23"/>
        <v>42.000000000000007</v>
      </c>
    </row>
    <row r="484" spans="1:16">
      <c r="A484" s="35">
        <v>34057</v>
      </c>
      <c r="B484" s="43">
        <v>1</v>
      </c>
      <c r="C484" s="36" t="s">
        <v>93</v>
      </c>
      <c r="D484" s="36" t="s">
        <v>2476</v>
      </c>
      <c r="E484" s="36" t="s">
        <v>92</v>
      </c>
      <c r="F484" s="36" t="s">
        <v>3846</v>
      </c>
      <c r="G484" s="35">
        <v>170</v>
      </c>
      <c r="H484" s="35">
        <v>235</v>
      </c>
      <c r="I484" s="37">
        <v>170</v>
      </c>
      <c r="J484" s="38">
        <v>11.5</v>
      </c>
      <c r="K484" s="36" t="s">
        <v>2478</v>
      </c>
      <c r="L484" s="38">
        <v>3.9950000000000001</v>
      </c>
      <c r="M484" s="39">
        <v>500</v>
      </c>
      <c r="N484" s="40">
        <f t="shared" si="21"/>
        <v>500</v>
      </c>
      <c r="O484" s="45">
        <f t="shared" si="22"/>
        <v>35</v>
      </c>
      <c r="P484" s="45">
        <f t="shared" si="23"/>
        <v>35</v>
      </c>
    </row>
    <row r="485" spans="1:16">
      <c r="A485" s="35">
        <v>35754</v>
      </c>
      <c r="B485" s="43">
        <v>1</v>
      </c>
      <c r="C485" s="36" t="s">
        <v>91</v>
      </c>
      <c r="D485" s="36" t="s">
        <v>2476</v>
      </c>
      <c r="E485" s="36" t="s">
        <v>90</v>
      </c>
      <c r="F485" s="36" t="s">
        <v>2478</v>
      </c>
      <c r="G485" s="35">
        <v>170</v>
      </c>
      <c r="H485" s="35">
        <v>235</v>
      </c>
      <c r="I485" s="37">
        <v>170</v>
      </c>
      <c r="J485" s="38">
        <v>11.9</v>
      </c>
      <c r="K485" s="36" t="s">
        <v>2478</v>
      </c>
      <c r="L485" s="38">
        <v>3.9950000000000001</v>
      </c>
      <c r="M485" s="39">
        <v>498</v>
      </c>
      <c r="N485" s="40">
        <f t="shared" si="21"/>
        <v>498</v>
      </c>
      <c r="O485" s="45">
        <f t="shared" si="22"/>
        <v>34.860000000000007</v>
      </c>
      <c r="P485" s="45">
        <f t="shared" si="23"/>
        <v>34.860000000000007</v>
      </c>
    </row>
    <row r="486" spans="1:16">
      <c r="A486" s="35">
        <v>38452</v>
      </c>
      <c r="B486" s="43">
        <v>1</v>
      </c>
      <c r="C486" s="36" t="s">
        <v>89</v>
      </c>
      <c r="D486" s="36" t="s">
        <v>2476</v>
      </c>
      <c r="E486" s="36" t="s">
        <v>88</v>
      </c>
      <c r="F486" s="36" t="s">
        <v>2478</v>
      </c>
      <c r="G486" s="35">
        <v>170</v>
      </c>
      <c r="H486" s="35">
        <v>235</v>
      </c>
      <c r="I486" s="37">
        <v>170</v>
      </c>
      <c r="J486" s="38">
        <v>0</v>
      </c>
      <c r="K486" s="36" t="s">
        <v>2478</v>
      </c>
      <c r="L486" s="38">
        <v>3.9950000000000001</v>
      </c>
      <c r="M486" s="39">
        <v>500</v>
      </c>
      <c r="N486" s="40">
        <f t="shared" si="21"/>
        <v>500</v>
      </c>
      <c r="O486" s="45">
        <f t="shared" si="22"/>
        <v>35</v>
      </c>
      <c r="P486" s="45">
        <f t="shared" si="23"/>
        <v>35</v>
      </c>
    </row>
    <row r="487" spans="1:16">
      <c r="A487" s="35">
        <v>40290</v>
      </c>
      <c r="B487" s="43">
        <v>1</v>
      </c>
      <c r="C487" s="36" t="s">
        <v>87</v>
      </c>
      <c r="D487" s="36" t="s">
        <v>2476</v>
      </c>
      <c r="E487" s="36" t="s">
        <v>86</v>
      </c>
      <c r="F487" s="36" t="s">
        <v>2478</v>
      </c>
      <c r="G487" s="35">
        <v>170</v>
      </c>
      <c r="H487" s="35">
        <v>235</v>
      </c>
      <c r="I487" s="37">
        <v>170</v>
      </c>
      <c r="J487" s="38">
        <v>11.5</v>
      </c>
      <c r="K487" s="36" t="s">
        <v>2478</v>
      </c>
      <c r="L487" s="38">
        <v>3.9950000000000001</v>
      </c>
      <c r="M487" s="39">
        <v>500</v>
      </c>
      <c r="N487" s="40">
        <f t="shared" si="21"/>
        <v>500</v>
      </c>
      <c r="O487" s="45">
        <f t="shared" si="22"/>
        <v>35</v>
      </c>
      <c r="P487" s="45">
        <f t="shared" si="23"/>
        <v>35</v>
      </c>
    </row>
    <row r="488" spans="1:16">
      <c r="A488" s="35">
        <v>40291</v>
      </c>
      <c r="B488" s="43">
        <v>2</v>
      </c>
      <c r="C488" s="36" t="s">
        <v>85</v>
      </c>
      <c r="D488" s="36" t="s">
        <v>2476</v>
      </c>
      <c r="E488" s="36" t="s">
        <v>84</v>
      </c>
      <c r="F488" s="36" t="s">
        <v>3846</v>
      </c>
      <c r="G488" s="35">
        <v>170</v>
      </c>
      <c r="H488" s="35">
        <v>235</v>
      </c>
      <c r="I488" s="37">
        <v>170</v>
      </c>
      <c r="J488" s="38">
        <v>11.5</v>
      </c>
      <c r="K488" s="36" t="s">
        <v>2478</v>
      </c>
      <c r="L488" s="38">
        <v>3.9950000000000001</v>
      </c>
      <c r="M488" s="39">
        <v>500</v>
      </c>
      <c r="N488" s="40">
        <f t="shared" si="21"/>
        <v>1000</v>
      </c>
      <c r="O488" s="45">
        <f t="shared" si="22"/>
        <v>35</v>
      </c>
      <c r="P488" s="45">
        <f t="shared" si="23"/>
        <v>70</v>
      </c>
    </row>
    <row r="489" spans="1:16">
      <c r="A489" s="35">
        <v>40292</v>
      </c>
      <c r="B489" s="43">
        <v>1</v>
      </c>
      <c r="C489" s="36" t="s">
        <v>83</v>
      </c>
      <c r="D489" s="36" t="s">
        <v>2476</v>
      </c>
      <c r="E489" s="36" t="s">
        <v>82</v>
      </c>
      <c r="F489" s="36" t="s">
        <v>2478</v>
      </c>
      <c r="G489" s="35">
        <v>170</v>
      </c>
      <c r="H489" s="35">
        <v>235</v>
      </c>
      <c r="I489" s="37">
        <v>170</v>
      </c>
      <c r="J489" s="38">
        <v>11.5</v>
      </c>
      <c r="K489" s="36" t="s">
        <v>2478</v>
      </c>
      <c r="L489" s="38">
        <v>3.9950000000000001</v>
      </c>
      <c r="M489" s="39">
        <v>500</v>
      </c>
      <c r="N489" s="40">
        <f t="shared" si="21"/>
        <v>500</v>
      </c>
      <c r="O489" s="45">
        <f t="shared" si="22"/>
        <v>35</v>
      </c>
      <c r="P489" s="45">
        <f t="shared" si="23"/>
        <v>35</v>
      </c>
    </row>
    <row r="490" spans="1:16">
      <c r="A490" s="35">
        <v>40293</v>
      </c>
      <c r="B490" s="43">
        <v>2</v>
      </c>
      <c r="C490" s="36" t="s">
        <v>81</v>
      </c>
      <c r="D490" s="36" t="s">
        <v>2476</v>
      </c>
      <c r="E490" s="36" t="s">
        <v>80</v>
      </c>
      <c r="F490" s="36" t="s">
        <v>3846</v>
      </c>
      <c r="G490" s="35">
        <v>170</v>
      </c>
      <c r="H490" s="35">
        <v>235</v>
      </c>
      <c r="I490" s="37">
        <v>170</v>
      </c>
      <c r="J490" s="38">
        <v>11.5</v>
      </c>
      <c r="K490" s="36" t="s">
        <v>2478</v>
      </c>
      <c r="L490" s="38">
        <v>3.9950000000000001</v>
      </c>
      <c r="M490" s="39">
        <v>500</v>
      </c>
      <c r="N490" s="40">
        <f t="shared" si="21"/>
        <v>1000</v>
      </c>
      <c r="O490" s="45">
        <f t="shared" si="22"/>
        <v>35</v>
      </c>
      <c r="P490" s="45">
        <f t="shared" si="23"/>
        <v>70</v>
      </c>
    </row>
    <row r="491" spans="1:16">
      <c r="A491" s="35">
        <v>70606</v>
      </c>
      <c r="B491" s="43">
        <v>2</v>
      </c>
      <c r="C491" s="36" t="s">
        <v>79</v>
      </c>
      <c r="D491" s="36" t="s">
        <v>2476</v>
      </c>
      <c r="E491" s="36" t="s">
        <v>78</v>
      </c>
      <c r="F491" s="36" t="s">
        <v>2478</v>
      </c>
      <c r="G491" s="35">
        <v>170</v>
      </c>
      <c r="H491" s="35">
        <v>235</v>
      </c>
      <c r="I491" s="37">
        <v>170</v>
      </c>
      <c r="J491" s="38">
        <v>11.5</v>
      </c>
      <c r="K491" s="36" t="s">
        <v>2478</v>
      </c>
      <c r="L491" s="38">
        <v>3.9950000000000001</v>
      </c>
      <c r="M491" s="39">
        <v>500</v>
      </c>
      <c r="N491" s="40">
        <f t="shared" si="21"/>
        <v>1000</v>
      </c>
      <c r="O491" s="45">
        <f t="shared" si="22"/>
        <v>35</v>
      </c>
      <c r="P491" s="45">
        <f t="shared" si="23"/>
        <v>70</v>
      </c>
    </row>
    <row r="492" spans="1:16">
      <c r="A492" s="35">
        <v>70607</v>
      </c>
      <c r="B492" s="43">
        <v>2</v>
      </c>
      <c r="C492" s="36" t="s">
        <v>77</v>
      </c>
      <c r="D492" s="36" t="s">
        <v>2476</v>
      </c>
      <c r="E492" s="36" t="s">
        <v>76</v>
      </c>
      <c r="F492" s="36" t="s">
        <v>2478</v>
      </c>
      <c r="G492" s="35">
        <v>170</v>
      </c>
      <c r="H492" s="35">
        <v>235</v>
      </c>
      <c r="I492" s="37">
        <v>170</v>
      </c>
      <c r="J492" s="38">
        <v>0</v>
      </c>
      <c r="K492" s="36" t="s">
        <v>2478</v>
      </c>
      <c r="L492" s="38">
        <v>3.9950000000000001</v>
      </c>
      <c r="M492" s="39">
        <v>500</v>
      </c>
      <c r="N492" s="40">
        <f t="shared" si="21"/>
        <v>1000</v>
      </c>
      <c r="O492" s="45">
        <f t="shared" si="22"/>
        <v>35</v>
      </c>
      <c r="P492" s="45">
        <f t="shared" si="23"/>
        <v>70</v>
      </c>
    </row>
    <row r="493" spans="1:16">
      <c r="A493" s="35">
        <v>70609</v>
      </c>
      <c r="B493" s="43">
        <v>1</v>
      </c>
      <c r="C493" s="36" t="s">
        <v>75</v>
      </c>
      <c r="D493" s="36" t="s">
        <v>2476</v>
      </c>
      <c r="E493" s="36" t="s">
        <v>74</v>
      </c>
      <c r="F493" s="36" t="s">
        <v>2478</v>
      </c>
      <c r="G493" s="35">
        <v>170</v>
      </c>
      <c r="H493" s="35">
        <v>235</v>
      </c>
      <c r="I493" s="37">
        <v>170</v>
      </c>
      <c r="J493" s="38">
        <v>0</v>
      </c>
      <c r="K493" s="36" t="s">
        <v>2478</v>
      </c>
      <c r="L493" s="38">
        <v>3.9950000000000001</v>
      </c>
      <c r="M493" s="39">
        <v>500</v>
      </c>
      <c r="N493" s="40">
        <f t="shared" si="21"/>
        <v>500</v>
      </c>
      <c r="O493" s="45">
        <f t="shared" si="22"/>
        <v>35</v>
      </c>
      <c r="P493" s="45">
        <f t="shared" si="23"/>
        <v>35</v>
      </c>
    </row>
    <row r="494" spans="1:16">
      <c r="A494" s="35">
        <v>70611</v>
      </c>
      <c r="B494" s="43">
        <v>1</v>
      </c>
      <c r="C494" s="36" t="s">
        <v>73</v>
      </c>
      <c r="D494" s="36" t="s">
        <v>2476</v>
      </c>
      <c r="E494" s="36" t="s">
        <v>72</v>
      </c>
      <c r="F494" s="36" t="s">
        <v>2478</v>
      </c>
      <c r="G494" s="35">
        <v>170</v>
      </c>
      <c r="H494" s="35">
        <v>235</v>
      </c>
      <c r="I494" s="37">
        <v>170</v>
      </c>
      <c r="J494" s="38">
        <v>0</v>
      </c>
      <c r="K494" s="36" t="s">
        <v>2478</v>
      </c>
      <c r="L494" s="38">
        <v>3.9950000000000001</v>
      </c>
      <c r="M494" s="39">
        <v>500</v>
      </c>
      <c r="N494" s="40">
        <f t="shared" si="21"/>
        <v>500</v>
      </c>
      <c r="O494" s="45">
        <f t="shared" si="22"/>
        <v>35</v>
      </c>
      <c r="P494" s="45">
        <f t="shared" si="23"/>
        <v>35</v>
      </c>
    </row>
    <row r="495" spans="1:16">
      <c r="A495" s="35">
        <v>66682</v>
      </c>
      <c r="B495" s="43">
        <v>1</v>
      </c>
      <c r="C495" s="36" t="s">
        <v>71</v>
      </c>
      <c r="D495" s="36" t="s">
        <v>2476</v>
      </c>
      <c r="E495" s="36" t="s">
        <v>70</v>
      </c>
      <c r="F495" s="36" t="s">
        <v>3846</v>
      </c>
      <c r="G495" s="35">
        <v>168</v>
      </c>
      <c r="H495" s="35">
        <v>237</v>
      </c>
      <c r="I495" s="37">
        <v>168</v>
      </c>
      <c r="J495" s="38">
        <v>0</v>
      </c>
      <c r="K495" s="36" t="s">
        <v>3540</v>
      </c>
      <c r="L495" s="38">
        <v>3.9815999999999998</v>
      </c>
      <c r="M495" s="39">
        <v>1512</v>
      </c>
      <c r="N495" s="40">
        <f t="shared" si="21"/>
        <v>1512</v>
      </c>
      <c r="O495" s="45">
        <f t="shared" si="22"/>
        <v>105.84</v>
      </c>
      <c r="P495" s="45">
        <f t="shared" si="23"/>
        <v>105.84</v>
      </c>
    </row>
    <row r="496" spans="1:16">
      <c r="A496" s="35">
        <v>45453</v>
      </c>
      <c r="B496" s="43">
        <v>1</v>
      </c>
      <c r="C496" s="36" t="s">
        <v>69</v>
      </c>
      <c r="D496" s="36" t="s">
        <v>2476</v>
      </c>
      <c r="E496" s="36" t="s">
        <v>68</v>
      </c>
      <c r="F496" s="36" t="s">
        <v>3846</v>
      </c>
      <c r="G496" s="35">
        <v>163</v>
      </c>
      <c r="H496" s="35">
        <v>243</v>
      </c>
      <c r="I496" s="37">
        <v>163</v>
      </c>
      <c r="J496" s="38">
        <v>0</v>
      </c>
      <c r="K496" s="36" t="s">
        <v>3847</v>
      </c>
      <c r="L496" s="38">
        <v>3.9608999999999996</v>
      </c>
      <c r="M496" s="39">
        <v>1236</v>
      </c>
      <c r="N496" s="40">
        <f t="shared" si="21"/>
        <v>1236</v>
      </c>
      <c r="O496" s="45">
        <f t="shared" si="22"/>
        <v>86.52000000000001</v>
      </c>
      <c r="P496" s="45">
        <f t="shared" si="23"/>
        <v>86.52000000000001</v>
      </c>
    </row>
    <row r="497" spans="1:16">
      <c r="A497" s="35">
        <v>48854</v>
      </c>
      <c r="B497" s="43">
        <v>1</v>
      </c>
      <c r="C497" s="36" t="s">
        <v>67</v>
      </c>
      <c r="D497" s="36" t="s">
        <v>2476</v>
      </c>
      <c r="E497" s="36" t="s">
        <v>66</v>
      </c>
      <c r="F497" s="36" t="s">
        <v>3846</v>
      </c>
      <c r="G497" s="35">
        <v>170</v>
      </c>
      <c r="H497" s="35">
        <v>232</v>
      </c>
      <c r="I497" s="37">
        <v>170</v>
      </c>
      <c r="J497" s="38">
        <v>0</v>
      </c>
      <c r="K497" s="36" t="s">
        <v>2696</v>
      </c>
      <c r="L497" s="38">
        <v>3.944</v>
      </c>
      <c r="M497" s="39">
        <v>1536</v>
      </c>
      <c r="N497" s="40">
        <f t="shared" si="21"/>
        <v>1536</v>
      </c>
      <c r="O497" s="45">
        <f t="shared" si="22"/>
        <v>107.52000000000001</v>
      </c>
      <c r="P497" s="45">
        <f t="shared" si="23"/>
        <v>107.52000000000001</v>
      </c>
    </row>
    <row r="498" spans="1:16">
      <c r="A498" s="35">
        <v>59837</v>
      </c>
      <c r="B498" s="43">
        <v>1</v>
      </c>
      <c r="C498" s="36" t="s">
        <v>65</v>
      </c>
      <c r="D498" s="36" t="s">
        <v>2476</v>
      </c>
      <c r="E498" s="36" t="s">
        <v>64</v>
      </c>
      <c r="F498" s="36" t="s">
        <v>3846</v>
      </c>
      <c r="G498" s="35">
        <v>155</v>
      </c>
      <c r="H498" s="35">
        <v>254</v>
      </c>
      <c r="I498" s="37">
        <v>155</v>
      </c>
      <c r="J498" s="38">
        <v>0</v>
      </c>
      <c r="K498" s="36" t="s">
        <v>2696</v>
      </c>
      <c r="L498" s="38">
        <v>3.9369999999999998</v>
      </c>
      <c r="M498" s="39">
        <v>1148</v>
      </c>
      <c r="N498" s="40">
        <f t="shared" si="21"/>
        <v>1148</v>
      </c>
      <c r="O498" s="45">
        <f t="shared" si="22"/>
        <v>80.360000000000014</v>
      </c>
      <c r="P498" s="45">
        <f t="shared" si="23"/>
        <v>80.360000000000014</v>
      </c>
    </row>
    <row r="499" spans="1:16">
      <c r="A499" s="35">
        <v>27129</v>
      </c>
      <c r="B499" s="43">
        <v>1</v>
      </c>
      <c r="C499" s="36" t="s">
        <v>63</v>
      </c>
      <c r="D499" s="36" t="s">
        <v>2476</v>
      </c>
      <c r="E499" s="36" t="s">
        <v>62</v>
      </c>
      <c r="F499" s="36" t="s">
        <v>3846</v>
      </c>
      <c r="G499" s="35">
        <v>170</v>
      </c>
      <c r="H499" s="35">
        <v>230</v>
      </c>
      <c r="I499" s="37">
        <v>170</v>
      </c>
      <c r="J499" s="38">
        <v>11</v>
      </c>
      <c r="K499" s="36" t="s">
        <v>2478</v>
      </c>
      <c r="L499" s="38">
        <v>3.91</v>
      </c>
      <c r="M499" s="39">
        <v>328</v>
      </c>
      <c r="N499" s="40">
        <f t="shared" si="21"/>
        <v>328</v>
      </c>
      <c r="O499" s="45">
        <f t="shared" si="22"/>
        <v>22.96</v>
      </c>
      <c r="P499" s="45">
        <f t="shared" si="23"/>
        <v>22.96</v>
      </c>
    </row>
    <row r="500" spans="1:16">
      <c r="A500" s="35">
        <v>28014</v>
      </c>
      <c r="B500" s="43">
        <v>4</v>
      </c>
      <c r="C500" s="36" t="s">
        <v>61</v>
      </c>
      <c r="D500" s="36" t="s">
        <v>2476</v>
      </c>
      <c r="E500" s="36" t="s">
        <v>60</v>
      </c>
      <c r="F500" s="36" t="s">
        <v>3883</v>
      </c>
      <c r="G500" s="35">
        <v>170</v>
      </c>
      <c r="H500" s="35">
        <v>230</v>
      </c>
      <c r="I500" s="37">
        <v>170</v>
      </c>
      <c r="J500" s="38">
        <v>9</v>
      </c>
      <c r="K500" s="36" t="s">
        <v>3885</v>
      </c>
      <c r="L500" s="38">
        <v>3.91</v>
      </c>
      <c r="M500" s="39">
        <v>137.69999999999999</v>
      </c>
      <c r="N500" s="40">
        <f t="shared" si="21"/>
        <v>550.79999999999995</v>
      </c>
      <c r="O500" s="45">
        <f t="shared" si="22"/>
        <v>9.6389999999999993</v>
      </c>
      <c r="P500" s="45">
        <f t="shared" si="23"/>
        <v>38.555999999999997</v>
      </c>
    </row>
    <row r="501" spans="1:16">
      <c r="A501" s="35">
        <v>28016</v>
      </c>
      <c r="B501" s="43">
        <v>3</v>
      </c>
      <c r="C501" s="36" t="s">
        <v>59</v>
      </c>
      <c r="D501" s="36" t="s">
        <v>2476</v>
      </c>
      <c r="E501" s="36" t="s">
        <v>58</v>
      </c>
      <c r="F501" s="36" t="s">
        <v>3883</v>
      </c>
      <c r="G501" s="35">
        <v>170</v>
      </c>
      <c r="H501" s="35">
        <v>230</v>
      </c>
      <c r="I501" s="37">
        <v>170</v>
      </c>
      <c r="J501" s="38">
        <v>9</v>
      </c>
      <c r="K501" s="36" t="s">
        <v>3885</v>
      </c>
      <c r="L501" s="38">
        <v>3.91</v>
      </c>
      <c r="M501" s="39">
        <v>137.69999999999999</v>
      </c>
      <c r="N501" s="40">
        <f t="shared" si="21"/>
        <v>413.09999999999997</v>
      </c>
      <c r="O501" s="45">
        <f t="shared" si="22"/>
        <v>9.6389999999999993</v>
      </c>
      <c r="P501" s="45">
        <f t="shared" si="23"/>
        <v>28.916999999999998</v>
      </c>
    </row>
    <row r="502" spans="1:16">
      <c r="A502" s="35">
        <v>28021</v>
      </c>
      <c r="B502" s="43">
        <v>1</v>
      </c>
      <c r="C502" s="36" t="s">
        <v>57</v>
      </c>
      <c r="D502" s="36" t="s">
        <v>2476</v>
      </c>
      <c r="E502" s="36" t="s">
        <v>56</v>
      </c>
      <c r="F502" s="36" t="s">
        <v>3883</v>
      </c>
      <c r="G502" s="35">
        <v>170</v>
      </c>
      <c r="H502" s="35">
        <v>230</v>
      </c>
      <c r="I502" s="37">
        <v>170</v>
      </c>
      <c r="J502" s="38">
        <v>9</v>
      </c>
      <c r="K502" s="36" t="s">
        <v>3885</v>
      </c>
      <c r="L502" s="38">
        <v>3.91</v>
      </c>
      <c r="M502" s="39">
        <v>137.69999999999999</v>
      </c>
      <c r="N502" s="40">
        <f t="shared" si="21"/>
        <v>137.69999999999999</v>
      </c>
      <c r="O502" s="45">
        <f t="shared" si="22"/>
        <v>9.6389999999999993</v>
      </c>
      <c r="P502" s="45">
        <f t="shared" si="23"/>
        <v>9.6389999999999993</v>
      </c>
    </row>
    <row r="503" spans="1:16">
      <c r="A503" s="35">
        <v>29135</v>
      </c>
      <c r="B503" s="43">
        <v>2</v>
      </c>
      <c r="C503" s="36" t="s">
        <v>55</v>
      </c>
      <c r="D503" s="36" t="s">
        <v>2476</v>
      </c>
      <c r="E503" s="36" t="s">
        <v>54</v>
      </c>
      <c r="F503" s="36" t="s">
        <v>2478</v>
      </c>
      <c r="G503" s="35">
        <v>170</v>
      </c>
      <c r="H503" s="35">
        <v>230</v>
      </c>
      <c r="I503" s="37">
        <v>170</v>
      </c>
      <c r="J503" s="38">
        <v>12</v>
      </c>
      <c r="K503" s="36" t="s">
        <v>2478</v>
      </c>
      <c r="L503" s="38">
        <v>3.91</v>
      </c>
      <c r="M503" s="39">
        <v>300</v>
      </c>
      <c r="N503" s="40">
        <f t="shared" si="21"/>
        <v>600</v>
      </c>
      <c r="O503" s="45">
        <f t="shared" si="22"/>
        <v>21.000000000000004</v>
      </c>
      <c r="P503" s="45">
        <f t="shared" si="23"/>
        <v>42.000000000000007</v>
      </c>
    </row>
    <row r="504" spans="1:16">
      <c r="A504" s="35">
        <v>29169</v>
      </c>
      <c r="B504" s="43">
        <v>1</v>
      </c>
      <c r="C504" s="36" t="s">
        <v>53</v>
      </c>
      <c r="D504" s="36" t="s">
        <v>2476</v>
      </c>
      <c r="E504" s="36" t="s">
        <v>52</v>
      </c>
      <c r="F504" s="36" t="s">
        <v>2478</v>
      </c>
      <c r="G504" s="35">
        <v>170</v>
      </c>
      <c r="H504" s="35">
        <v>230</v>
      </c>
      <c r="I504" s="37">
        <v>170</v>
      </c>
      <c r="J504" s="38">
        <v>12</v>
      </c>
      <c r="K504" s="36" t="s">
        <v>2478</v>
      </c>
      <c r="L504" s="38">
        <v>3.91</v>
      </c>
      <c r="M504" s="39">
        <v>300</v>
      </c>
      <c r="N504" s="40">
        <f t="shared" si="21"/>
        <v>300</v>
      </c>
      <c r="O504" s="45">
        <f t="shared" si="22"/>
        <v>21.000000000000004</v>
      </c>
      <c r="P504" s="45">
        <f t="shared" si="23"/>
        <v>21.000000000000004</v>
      </c>
    </row>
    <row r="505" spans="1:16">
      <c r="A505" s="35">
        <v>29175</v>
      </c>
      <c r="B505" s="43">
        <v>2</v>
      </c>
      <c r="C505" s="36" t="s">
        <v>51</v>
      </c>
      <c r="D505" s="36" t="s">
        <v>2476</v>
      </c>
      <c r="E505" s="36" t="s">
        <v>50</v>
      </c>
      <c r="F505" s="36" t="s">
        <v>2478</v>
      </c>
      <c r="G505" s="35">
        <v>170</v>
      </c>
      <c r="H505" s="35">
        <v>230</v>
      </c>
      <c r="I505" s="37">
        <v>170</v>
      </c>
      <c r="J505" s="38">
        <v>12</v>
      </c>
      <c r="K505" s="36" t="s">
        <v>2478</v>
      </c>
      <c r="L505" s="38">
        <v>3.91</v>
      </c>
      <c r="M505" s="39">
        <v>300</v>
      </c>
      <c r="N505" s="40">
        <f t="shared" si="21"/>
        <v>600</v>
      </c>
      <c r="O505" s="45">
        <f t="shared" si="22"/>
        <v>21.000000000000004</v>
      </c>
      <c r="P505" s="45">
        <f t="shared" si="23"/>
        <v>42.000000000000007</v>
      </c>
    </row>
    <row r="506" spans="1:16">
      <c r="A506" s="35">
        <v>31542</v>
      </c>
      <c r="B506" s="43">
        <v>1</v>
      </c>
      <c r="C506" s="36" t="s">
        <v>49</v>
      </c>
      <c r="D506" s="36" t="s">
        <v>2476</v>
      </c>
      <c r="E506" s="36" t="s">
        <v>48</v>
      </c>
      <c r="F506" s="36" t="s">
        <v>2478</v>
      </c>
      <c r="G506" s="35">
        <v>170</v>
      </c>
      <c r="H506" s="35">
        <v>230</v>
      </c>
      <c r="I506" s="37">
        <v>170</v>
      </c>
      <c r="J506" s="38">
        <v>11</v>
      </c>
      <c r="K506" s="36" t="s">
        <v>2478</v>
      </c>
      <c r="L506" s="38">
        <v>3.91</v>
      </c>
      <c r="M506" s="39">
        <v>328</v>
      </c>
      <c r="N506" s="40">
        <f t="shared" si="21"/>
        <v>328</v>
      </c>
      <c r="O506" s="45">
        <f t="shared" si="22"/>
        <v>22.96</v>
      </c>
      <c r="P506" s="45">
        <f t="shared" si="23"/>
        <v>22.96</v>
      </c>
    </row>
    <row r="507" spans="1:16">
      <c r="A507" s="35">
        <v>31545</v>
      </c>
      <c r="B507" s="43">
        <v>1</v>
      </c>
      <c r="C507" s="36" t="s">
        <v>47</v>
      </c>
      <c r="D507" s="36" t="s">
        <v>2476</v>
      </c>
      <c r="E507" s="36" t="s">
        <v>46</v>
      </c>
      <c r="F507" s="36" t="s">
        <v>2478</v>
      </c>
      <c r="G507" s="35">
        <v>170</v>
      </c>
      <c r="H507" s="35">
        <v>230</v>
      </c>
      <c r="I507" s="37">
        <v>170</v>
      </c>
      <c r="J507" s="38">
        <v>11</v>
      </c>
      <c r="K507" s="36" t="s">
        <v>2478</v>
      </c>
      <c r="L507" s="38">
        <v>3.91</v>
      </c>
      <c r="M507" s="39">
        <v>328</v>
      </c>
      <c r="N507" s="40">
        <f t="shared" si="21"/>
        <v>328</v>
      </c>
      <c r="O507" s="45">
        <f t="shared" si="22"/>
        <v>22.96</v>
      </c>
      <c r="P507" s="45">
        <f t="shared" si="23"/>
        <v>22.96</v>
      </c>
    </row>
    <row r="508" spans="1:16">
      <c r="A508" s="35">
        <v>32925</v>
      </c>
      <c r="B508" s="43">
        <v>3</v>
      </c>
      <c r="C508" s="36" t="s">
        <v>45</v>
      </c>
      <c r="D508" s="36" t="s">
        <v>2476</v>
      </c>
      <c r="E508" s="36" t="s">
        <v>44</v>
      </c>
      <c r="F508" s="36" t="s">
        <v>43</v>
      </c>
      <c r="G508" s="35">
        <v>170</v>
      </c>
      <c r="H508" s="35">
        <v>230</v>
      </c>
      <c r="I508" s="37">
        <v>170</v>
      </c>
      <c r="J508" s="38">
        <v>8</v>
      </c>
      <c r="K508" s="36" t="s">
        <v>2478</v>
      </c>
      <c r="L508" s="38">
        <v>3.91</v>
      </c>
      <c r="M508" s="39">
        <v>344</v>
      </c>
      <c r="N508" s="40">
        <f t="shared" si="21"/>
        <v>1032</v>
      </c>
      <c r="O508" s="45">
        <f t="shared" si="22"/>
        <v>24.080000000000002</v>
      </c>
      <c r="P508" s="45">
        <f t="shared" si="23"/>
        <v>72.240000000000009</v>
      </c>
    </row>
    <row r="509" spans="1:16">
      <c r="A509" s="35">
        <v>32931</v>
      </c>
      <c r="B509" s="43">
        <v>7</v>
      </c>
      <c r="C509" s="36" t="s">
        <v>42</v>
      </c>
      <c r="D509" s="36" t="s">
        <v>2476</v>
      </c>
      <c r="E509" s="36" t="s">
        <v>41</v>
      </c>
      <c r="F509" s="36" t="s">
        <v>3631</v>
      </c>
      <c r="G509" s="35">
        <v>170</v>
      </c>
      <c r="H509" s="35">
        <v>230</v>
      </c>
      <c r="I509" s="37">
        <v>170</v>
      </c>
      <c r="J509" s="38">
        <v>8</v>
      </c>
      <c r="K509" s="36" t="s">
        <v>2478</v>
      </c>
      <c r="L509" s="38">
        <v>3.91</v>
      </c>
      <c r="M509" s="39">
        <v>344</v>
      </c>
      <c r="N509" s="40">
        <f t="shared" si="21"/>
        <v>2408</v>
      </c>
      <c r="O509" s="45">
        <f t="shared" si="22"/>
        <v>24.080000000000002</v>
      </c>
      <c r="P509" s="45">
        <f t="shared" si="23"/>
        <v>168.56</v>
      </c>
    </row>
    <row r="510" spans="1:16">
      <c r="A510" s="35">
        <v>32934</v>
      </c>
      <c r="B510" s="43">
        <v>10</v>
      </c>
      <c r="C510" s="36" t="s">
        <v>40</v>
      </c>
      <c r="D510" s="36" t="s">
        <v>2476</v>
      </c>
      <c r="E510" s="36" t="s">
        <v>39</v>
      </c>
      <c r="F510" s="36" t="s">
        <v>3631</v>
      </c>
      <c r="G510" s="35">
        <v>170</v>
      </c>
      <c r="H510" s="35">
        <v>230</v>
      </c>
      <c r="I510" s="37">
        <v>170</v>
      </c>
      <c r="J510" s="38">
        <v>8</v>
      </c>
      <c r="K510" s="36" t="s">
        <v>2478</v>
      </c>
      <c r="L510" s="38">
        <v>3.91</v>
      </c>
      <c r="M510" s="39">
        <v>344</v>
      </c>
      <c r="N510" s="40">
        <f t="shared" si="21"/>
        <v>3440</v>
      </c>
      <c r="O510" s="45">
        <f t="shared" si="22"/>
        <v>24.080000000000002</v>
      </c>
      <c r="P510" s="45">
        <f t="shared" si="23"/>
        <v>240.8</v>
      </c>
    </row>
    <row r="511" spans="1:16">
      <c r="A511" s="35">
        <v>32937</v>
      </c>
      <c r="B511" s="43">
        <v>2</v>
      </c>
      <c r="C511" s="36" t="s">
        <v>38</v>
      </c>
      <c r="D511" s="36" t="s">
        <v>2476</v>
      </c>
      <c r="E511" s="36" t="s">
        <v>37</v>
      </c>
      <c r="F511" s="36" t="s">
        <v>2478</v>
      </c>
      <c r="G511" s="35">
        <v>170</v>
      </c>
      <c r="H511" s="35">
        <v>230</v>
      </c>
      <c r="I511" s="37">
        <v>170</v>
      </c>
      <c r="J511" s="38">
        <v>8</v>
      </c>
      <c r="K511" s="36" t="s">
        <v>2478</v>
      </c>
      <c r="L511" s="38">
        <v>3.91</v>
      </c>
      <c r="M511" s="39">
        <v>344</v>
      </c>
      <c r="N511" s="40">
        <f t="shared" si="21"/>
        <v>688</v>
      </c>
      <c r="O511" s="45">
        <f t="shared" si="22"/>
        <v>24.080000000000002</v>
      </c>
      <c r="P511" s="45">
        <f t="shared" si="23"/>
        <v>48.160000000000004</v>
      </c>
    </row>
    <row r="512" spans="1:16">
      <c r="A512" s="35">
        <v>33276</v>
      </c>
      <c r="B512" s="43">
        <v>1</v>
      </c>
      <c r="C512" s="36" t="s">
        <v>36</v>
      </c>
      <c r="D512" s="36" t="s">
        <v>2476</v>
      </c>
      <c r="E512" s="36" t="s">
        <v>35</v>
      </c>
      <c r="F512" s="36" t="s">
        <v>2478</v>
      </c>
      <c r="G512" s="35">
        <v>170</v>
      </c>
      <c r="H512" s="35">
        <v>230</v>
      </c>
      <c r="I512" s="37">
        <v>170</v>
      </c>
      <c r="J512" s="38">
        <v>10</v>
      </c>
      <c r="K512" s="36" t="s">
        <v>2478</v>
      </c>
      <c r="L512" s="38">
        <v>3.91</v>
      </c>
      <c r="M512" s="39">
        <v>254</v>
      </c>
      <c r="N512" s="40">
        <f t="shared" si="21"/>
        <v>254</v>
      </c>
      <c r="O512" s="45">
        <f t="shared" si="22"/>
        <v>17.78</v>
      </c>
      <c r="P512" s="45">
        <f t="shared" si="23"/>
        <v>17.78</v>
      </c>
    </row>
    <row r="513" spans="1:16">
      <c r="A513" s="35">
        <v>33616</v>
      </c>
      <c r="B513" s="43">
        <v>1</v>
      </c>
      <c r="C513" s="36" t="s">
        <v>34</v>
      </c>
      <c r="D513" s="36" t="s">
        <v>2476</v>
      </c>
      <c r="E513" s="36" t="s">
        <v>33</v>
      </c>
      <c r="F513" s="36" t="s">
        <v>2478</v>
      </c>
      <c r="G513" s="35">
        <v>170</v>
      </c>
      <c r="H513" s="35">
        <v>230</v>
      </c>
      <c r="I513" s="37">
        <v>170</v>
      </c>
      <c r="J513" s="38">
        <v>0</v>
      </c>
      <c r="K513" s="36" t="s">
        <v>2478</v>
      </c>
      <c r="L513" s="38">
        <v>3.91</v>
      </c>
      <c r="M513" s="39">
        <v>300</v>
      </c>
      <c r="N513" s="40">
        <f t="shared" si="21"/>
        <v>300</v>
      </c>
      <c r="O513" s="45">
        <f t="shared" si="22"/>
        <v>21.000000000000004</v>
      </c>
      <c r="P513" s="45">
        <f t="shared" si="23"/>
        <v>21.000000000000004</v>
      </c>
    </row>
    <row r="514" spans="1:16">
      <c r="A514" s="35">
        <v>33617</v>
      </c>
      <c r="B514" s="43">
        <v>1</v>
      </c>
      <c r="C514" s="36" t="s">
        <v>32</v>
      </c>
      <c r="D514" s="36" t="s">
        <v>2476</v>
      </c>
      <c r="E514" s="36" t="s">
        <v>31</v>
      </c>
      <c r="F514" s="36" t="s">
        <v>2478</v>
      </c>
      <c r="G514" s="35">
        <v>170</v>
      </c>
      <c r="H514" s="35">
        <v>230</v>
      </c>
      <c r="I514" s="37">
        <v>170</v>
      </c>
      <c r="J514" s="38">
        <v>12</v>
      </c>
      <c r="K514" s="36" t="s">
        <v>2478</v>
      </c>
      <c r="L514" s="38">
        <v>3.91</v>
      </c>
      <c r="M514" s="39">
        <v>300</v>
      </c>
      <c r="N514" s="40">
        <f t="shared" si="21"/>
        <v>300</v>
      </c>
      <c r="O514" s="45">
        <f t="shared" si="22"/>
        <v>21.000000000000004</v>
      </c>
      <c r="P514" s="45">
        <f t="shared" si="23"/>
        <v>21.000000000000004</v>
      </c>
    </row>
    <row r="515" spans="1:16">
      <c r="A515" s="35">
        <v>33618</v>
      </c>
      <c r="B515" s="43">
        <v>1</v>
      </c>
      <c r="C515" s="36" t="s">
        <v>30</v>
      </c>
      <c r="D515" s="36" t="s">
        <v>2476</v>
      </c>
      <c r="E515" s="36" t="s">
        <v>29</v>
      </c>
      <c r="F515" s="36" t="s">
        <v>2478</v>
      </c>
      <c r="G515" s="35">
        <v>170</v>
      </c>
      <c r="H515" s="35">
        <v>230</v>
      </c>
      <c r="I515" s="37">
        <v>170</v>
      </c>
      <c r="J515" s="38">
        <v>12</v>
      </c>
      <c r="K515" s="36" t="s">
        <v>2478</v>
      </c>
      <c r="L515" s="38">
        <v>3.91</v>
      </c>
      <c r="M515" s="39">
        <v>300</v>
      </c>
      <c r="N515" s="40">
        <f t="shared" ref="N515:N578" si="24">M515*B515</f>
        <v>300</v>
      </c>
      <c r="O515" s="45">
        <f t="shared" si="22"/>
        <v>21.000000000000004</v>
      </c>
      <c r="P515" s="45">
        <f t="shared" si="23"/>
        <v>21.000000000000004</v>
      </c>
    </row>
    <row r="516" spans="1:16">
      <c r="A516" s="35">
        <v>33621</v>
      </c>
      <c r="B516" s="43">
        <v>1</v>
      </c>
      <c r="C516" s="36" t="s">
        <v>28</v>
      </c>
      <c r="D516" s="36" t="s">
        <v>2476</v>
      </c>
      <c r="E516" s="36" t="s">
        <v>27</v>
      </c>
      <c r="F516" s="36" t="s">
        <v>2478</v>
      </c>
      <c r="G516" s="35">
        <v>170</v>
      </c>
      <c r="H516" s="35">
        <v>230</v>
      </c>
      <c r="I516" s="37">
        <v>170</v>
      </c>
      <c r="J516" s="38">
        <v>12</v>
      </c>
      <c r="K516" s="36" t="s">
        <v>2478</v>
      </c>
      <c r="L516" s="38">
        <v>3.91</v>
      </c>
      <c r="M516" s="39">
        <v>300</v>
      </c>
      <c r="N516" s="40">
        <f t="shared" si="24"/>
        <v>300</v>
      </c>
      <c r="O516" s="45">
        <f t="shared" ref="O516:O579" si="25">M516*0.07</f>
        <v>21.000000000000004</v>
      </c>
      <c r="P516" s="45">
        <f t="shared" ref="P516:P579" si="26">B516*O516</f>
        <v>21.000000000000004</v>
      </c>
    </row>
    <row r="517" spans="1:16">
      <c r="A517" s="35">
        <v>33623</v>
      </c>
      <c r="B517" s="43">
        <v>1</v>
      </c>
      <c r="C517" s="36" t="s">
        <v>26</v>
      </c>
      <c r="D517" s="36" t="s">
        <v>2476</v>
      </c>
      <c r="E517" s="36" t="s">
        <v>25</v>
      </c>
      <c r="F517" s="36" t="s">
        <v>2478</v>
      </c>
      <c r="G517" s="35">
        <v>170</v>
      </c>
      <c r="H517" s="35">
        <v>230</v>
      </c>
      <c r="I517" s="37">
        <v>170</v>
      </c>
      <c r="J517" s="38">
        <v>12</v>
      </c>
      <c r="K517" s="36" t="s">
        <v>2478</v>
      </c>
      <c r="L517" s="38">
        <v>3.91</v>
      </c>
      <c r="M517" s="39">
        <v>340</v>
      </c>
      <c r="N517" s="40">
        <f t="shared" si="24"/>
        <v>340</v>
      </c>
      <c r="O517" s="45">
        <f t="shared" si="25"/>
        <v>23.8</v>
      </c>
      <c r="P517" s="45">
        <f t="shared" si="26"/>
        <v>23.8</v>
      </c>
    </row>
    <row r="518" spans="1:16">
      <c r="A518" s="35">
        <v>34068</v>
      </c>
      <c r="B518" s="43">
        <v>2</v>
      </c>
      <c r="C518" s="36" t="s">
        <v>24</v>
      </c>
      <c r="D518" s="36" t="s">
        <v>2476</v>
      </c>
      <c r="E518" s="36" t="s">
        <v>23</v>
      </c>
      <c r="F518" s="36" t="s">
        <v>2478</v>
      </c>
      <c r="G518" s="35">
        <v>170</v>
      </c>
      <c r="H518" s="35">
        <v>230</v>
      </c>
      <c r="I518" s="37">
        <v>170</v>
      </c>
      <c r="J518" s="38">
        <v>9</v>
      </c>
      <c r="K518" s="36" t="s">
        <v>2478</v>
      </c>
      <c r="L518" s="38">
        <v>3.91</v>
      </c>
      <c r="M518" s="39">
        <v>280</v>
      </c>
      <c r="N518" s="40">
        <f t="shared" si="24"/>
        <v>560</v>
      </c>
      <c r="O518" s="45">
        <f t="shared" si="25"/>
        <v>19.600000000000001</v>
      </c>
      <c r="P518" s="45">
        <f t="shared" si="26"/>
        <v>39.200000000000003</v>
      </c>
    </row>
    <row r="519" spans="1:16">
      <c r="A519" s="35">
        <v>34069</v>
      </c>
      <c r="B519" s="43">
        <v>2</v>
      </c>
      <c r="C519" s="36" t="s">
        <v>22</v>
      </c>
      <c r="D519" s="36" t="s">
        <v>2476</v>
      </c>
      <c r="E519" s="36" t="s">
        <v>21</v>
      </c>
      <c r="F519" s="36" t="s">
        <v>2478</v>
      </c>
      <c r="G519" s="35">
        <v>170</v>
      </c>
      <c r="H519" s="35">
        <v>230</v>
      </c>
      <c r="I519" s="37">
        <v>170</v>
      </c>
      <c r="J519" s="38">
        <v>9</v>
      </c>
      <c r="K519" s="36" t="s">
        <v>2478</v>
      </c>
      <c r="L519" s="38">
        <v>3.91</v>
      </c>
      <c r="M519" s="39">
        <v>280</v>
      </c>
      <c r="N519" s="40">
        <f t="shared" si="24"/>
        <v>560</v>
      </c>
      <c r="O519" s="45">
        <f t="shared" si="25"/>
        <v>19.600000000000001</v>
      </c>
      <c r="P519" s="45">
        <f t="shared" si="26"/>
        <v>39.200000000000003</v>
      </c>
    </row>
    <row r="520" spans="1:16">
      <c r="A520" s="35">
        <v>34070</v>
      </c>
      <c r="B520" s="43">
        <v>2</v>
      </c>
      <c r="C520" s="36" t="s">
        <v>20</v>
      </c>
      <c r="D520" s="36" t="s">
        <v>2476</v>
      </c>
      <c r="E520" s="36" t="s">
        <v>19</v>
      </c>
      <c r="F520" s="36" t="s">
        <v>2478</v>
      </c>
      <c r="G520" s="35">
        <v>170</v>
      </c>
      <c r="H520" s="35">
        <v>230</v>
      </c>
      <c r="I520" s="37">
        <v>170</v>
      </c>
      <c r="J520" s="38">
        <v>9</v>
      </c>
      <c r="K520" s="36" t="s">
        <v>2478</v>
      </c>
      <c r="L520" s="38">
        <v>3.91</v>
      </c>
      <c r="M520" s="39">
        <v>280</v>
      </c>
      <c r="N520" s="40">
        <f t="shared" si="24"/>
        <v>560</v>
      </c>
      <c r="O520" s="45">
        <f t="shared" si="25"/>
        <v>19.600000000000001</v>
      </c>
      <c r="P520" s="45">
        <f t="shared" si="26"/>
        <v>39.200000000000003</v>
      </c>
    </row>
    <row r="521" spans="1:16">
      <c r="A521" s="35">
        <v>34071</v>
      </c>
      <c r="B521" s="43">
        <v>2</v>
      </c>
      <c r="C521" s="36" t="s">
        <v>18</v>
      </c>
      <c r="D521" s="36" t="s">
        <v>2476</v>
      </c>
      <c r="E521" s="36" t="s">
        <v>17</v>
      </c>
      <c r="F521" s="36" t="s">
        <v>2478</v>
      </c>
      <c r="G521" s="35">
        <v>170</v>
      </c>
      <c r="H521" s="35">
        <v>230</v>
      </c>
      <c r="I521" s="37">
        <v>170</v>
      </c>
      <c r="J521" s="38">
        <v>9</v>
      </c>
      <c r="K521" s="36" t="s">
        <v>2478</v>
      </c>
      <c r="L521" s="38">
        <v>3.91</v>
      </c>
      <c r="M521" s="39">
        <v>280</v>
      </c>
      <c r="N521" s="40">
        <f t="shared" si="24"/>
        <v>560</v>
      </c>
      <c r="O521" s="45">
        <f t="shared" si="25"/>
        <v>19.600000000000001</v>
      </c>
      <c r="P521" s="45">
        <f t="shared" si="26"/>
        <v>39.200000000000003</v>
      </c>
    </row>
    <row r="522" spans="1:16">
      <c r="A522" s="35">
        <v>34072</v>
      </c>
      <c r="B522" s="43">
        <v>2</v>
      </c>
      <c r="C522" s="36" t="s">
        <v>16</v>
      </c>
      <c r="D522" s="36" t="s">
        <v>2476</v>
      </c>
      <c r="E522" s="36" t="s">
        <v>15</v>
      </c>
      <c r="F522" s="36" t="s">
        <v>2478</v>
      </c>
      <c r="G522" s="35">
        <v>170</v>
      </c>
      <c r="H522" s="35">
        <v>230</v>
      </c>
      <c r="I522" s="37">
        <v>170</v>
      </c>
      <c r="J522" s="38">
        <v>9</v>
      </c>
      <c r="K522" s="36" t="s">
        <v>2478</v>
      </c>
      <c r="L522" s="38">
        <v>3.91</v>
      </c>
      <c r="M522" s="39">
        <v>280</v>
      </c>
      <c r="N522" s="40">
        <f t="shared" si="24"/>
        <v>560</v>
      </c>
      <c r="O522" s="45">
        <f t="shared" si="25"/>
        <v>19.600000000000001</v>
      </c>
      <c r="P522" s="45">
        <f t="shared" si="26"/>
        <v>39.200000000000003</v>
      </c>
    </row>
    <row r="523" spans="1:16">
      <c r="A523" s="35">
        <v>34073</v>
      </c>
      <c r="B523" s="43">
        <v>2</v>
      </c>
      <c r="C523" s="36" t="s">
        <v>14</v>
      </c>
      <c r="D523" s="36" t="s">
        <v>2476</v>
      </c>
      <c r="E523" s="36" t="s">
        <v>13</v>
      </c>
      <c r="F523" s="36" t="s">
        <v>2478</v>
      </c>
      <c r="G523" s="35">
        <v>170</v>
      </c>
      <c r="H523" s="35">
        <v>230</v>
      </c>
      <c r="I523" s="37">
        <v>170</v>
      </c>
      <c r="J523" s="38">
        <v>9</v>
      </c>
      <c r="K523" s="36" t="s">
        <v>2478</v>
      </c>
      <c r="L523" s="38">
        <v>3.91</v>
      </c>
      <c r="M523" s="39">
        <v>280</v>
      </c>
      <c r="N523" s="40">
        <f t="shared" si="24"/>
        <v>560</v>
      </c>
      <c r="O523" s="45">
        <f t="shared" si="25"/>
        <v>19.600000000000001</v>
      </c>
      <c r="P523" s="45">
        <f t="shared" si="26"/>
        <v>39.200000000000003</v>
      </c>
    </row>
    <row r="524" spans="1:16">
      <c r="A524" s="35">
        <v>34074</v>
      </c>
      <c r="B524" s="43">
        <v>1</v>
      </c>
      <c r="C524" s="36" t="s">
        <v>12</v>
      </c>
      <c r="D524" s="36" t="s">
        <v>2476</v>
      </c>
      <c r="E524" s="36" t="s">
        <v>11</v>
      </c>
      <c r="F524" s="36" t="s">
        <v>2478</v>
      </c>
      <c r="G524" s="35">
        <v>170</v>
      </c>
      <c r="H524" s="35">
        <v>230</v>
      </c>
      <c r="I524" s="37">
        <v>170</v>
      </c>
      <c r="J524" s="38">
        <v>9</v>
      </c>
      <c r="K524" s="36" t="s">
        <v>2478</v>
      </c>
      <c r="L524" s="38">
        <v>3.91</v>
      </c>
      <c r="M524" s="39">
        <v>280</v>
      </c>
      <c r="N524" s="40">
        <f t="shared" si="24"/>
        <v>280</v>
      </c>
      <c r="O524" s="45">
        <f t="shared" si="25"/>
        <v>19.600000000000001</v>
      </c>
      <c r="P524" s="45">
        <f t="shared" si="26"/>
        <v>19.600000000000001</v>
      </c>
    </row>
    <row r="525" spans="1:16">
      <c r="A525" s="35">
        <v>35234</v>
      </c>
      <c r="B525" s="43">
        <v>3</v>
      </c>
      <c r="C525" s="36" t="s">
        <v>10</v>
      </c>
      <c r="D525" s="36" t="s">
        <v>2476</v>
      </c>
      <c r="E525" s="36" t="s">
        <v>9</v>
      </c>
      <c r="F525" s="36" t="s">
        <v>2478</v>
      </c>
      <c r="G525" s="35">
        <v>170</v>
      </c>
      <c r="H525" s="35">
        <v>230</v>
      </c>
      <c r="I525" s="37">
        <v>170</v>
      </c>
      <c r="J525" s="38">
        <v>8.5</v>
      </c>
      <c r="K525" s="36" t="s">
        <v>2478</v>
      </c>
      <c r="L525" s="38">
        <v>3.91</v>
      </c>
      <c r="M525" s="39">
        <v>126</v>
      </c>
      <c r="N525" s="40">
        <f t="shared" si="24"/>
        <v>378</v>
      </c>
      <c r="O525" s="45">
        <f t="shared" si="25"/>
        <v>8.82</v>
      </c>
      <c r="P525" s="45">
        <f t="shared" si="26"/>
        <v>26.46</v>
      </c>
    </row>
    <row r="526" spans="1:16">
      <c r="A526" s="35">
        <v>35241</v>
      </c>
      <c r="B526" s="43">
        <v>4</v>
      </c>
      <c r="C526" s="36" t="s">
        <v>8</v>
      </c>
      <c r="D526" s="36" t="s">
        <v>2476</v>
      </c>
      <c r="E526" s="36" t="s">
        <v>7</v>
      </c>
      <c r="F526" s="36" t="s">
        <v>2478</v>
      </c>
      <c r="G526" s="35">
        <v>170</v>
      </c>
      <c r="H526" s="35">
        <v>230</v>
      </c>
      <c r="I526" s="37">
        <v>170</v>
      </c>
      <c r="J526" s="38">
        <v>8.1999999999999993</v>
      </c>
      <c r="K526" s="36" t="s">
        <v>2478</v>
      </c>
      <c r="L526" s="38">
        <v>3.91</v>
      </c>
      <c r="M526" s="39">
        <v>126</v>
      </c>
      <c r="N526" s="40">
        <f t="shared" si="24"/>
        <v>504</v>
      </c>
      <c r="O526" s="45">
        <f t="shared" si="25"/>
        <v>8.82</v>
      </c>
      <c r="P526" s="45">
        <f t="shared" si="26"/>
        <v>35.28</v>
      </c>
    </row>
    <row r="527" spans="1:16">
      <c r="A527" s="35">
        <v>35264</v>
      </c>
      <c r="B527" s="43">
        <v>1</v>
      </c>
      <c r="C527" s="36" t="s">
        <v>6</v>
      </c>
      <c r="D527" s="36" t="s">
        <v>2476</v>
      </c>
      <c r="E527" s="36" t="s">
        <v>5</v>
      </c>
      <c r="F527" s="36" t="s">
        <v>3883</v>
      </c>
      <c r="G527" s="35">
        <v>170</v>
      </c>
      <c r="H527" s="35">
        <v>230</v>
      </c>
      <c r="I527" s="37">
        <v>170</v>
      </c>
      <c r="J527" s="38">
        <v>7.4</v>
      </c>
      <c r="K527" s="36" t="s">
        <v>3885</v>
      </c>
      <c r="L527" s="38">
        <v>3.91</v>
      </c>
      <c r="M527" s="39">
        <v>89.2</v>
      </c>
      <c r="N527" s="40">
        <f t="shared" si="24"/>
        <v>89.2</v>
      </c>
      <c r="O527" s="45">
        <f t="shared" si="25"/>
        <v>6.2440000000000007</v>
      </c>
      <c r="P527" s="45">
        <f t="shared" si="26"/>
        <v>6.2440000000000007</v>
      </c>
    </row>
    <row r="528" spans="1:16">
      <c r="A528" s="35">
        <v>35307</v>
      </c>
      <c r="B528" s="43">
        <v>1</v>
      </c>
      <c r="C528" s="36" t="s">
        <v>4</v>
      </c>
      <c r="D528" s="36" t="s">
        <v>2476</v>
      </c>
      <c r="E528" s="36" t="s">
        <v>3</v>
      </c>
      <c r="F528" s="36" t="s">
        <v>3846</v>
      </c>
      <c r="G528" s="35">
        <v>170</v>
      </c>
      <c r="H528" s="35">
        <v>230</v>
      </c>
      <c r="I528" s="37">
        <v>170</v>
      </c>
      <c r="J528" s="38">
        <v>9.6999999999999993</v>
      </c>
      <c r="K528" s="36" t="s">
        <v>3885</v>
      </c>
      <c r="L528" s="38">
        <v>3.91</v>
      </c>
      <c r="M528" s="39">
        <v>210</v>
      </c>
      <c r="N528" s="40">
        <f t="shared" si="24"/>
        <v>210</v>
      </c>
      <c r="O528" s="45">
        <f t="shared" si="25"/>
        <v>14.700000000000001</v>
      </c>
      <c r="P528" s="45">
        <f t="shared" si="26"/>
        <v>14.700000000000001</v>
      </c>
    </row>
    <row r="529" spans="1:16">
      <c r="A529" s="35">
        <v>35411</v>
      </c>
      <c r="B529" s="43">
        <v>2</v>
      </c>
      <c r="C529" s="36" t="s">
        <v>2</v>
      </c>
      <c r="D529" s="36" t="s">
        <v>2476</v>
      </c>
      <c r="E529" s="36" t="s">
        <v>1</v>
      </c>
      <c r="F529" s="36" t="s">
        <v>3883</v>
      </c>
      <c r="G529" s="35">
        <v>170</v>
      </c>
      <c r="H529" s="35">
        <v>230</v>
      </c>
      <c r="I529" s="37">
        <v>170</v>
      </c>
      <c r="J529" s="38">
        <v>8.6</v>
      </c>
      <c r="K529" s="36" t="s">
        <v>3885</v>
      </c>
      <c r="L529" s="38">
        <v>3.91</v>
      </c>
      <c r="M529" s="39">
        <v>134</v>
      </c>
      <c r="N529" s="40">
        <f t="shared" si="24"/>
        <v>268</v>
      </c>
      <c r="O529" s="45">
        <f t="shared" si="25"/>
        <v>9.3800000000000008</v>
      </c>
      <c r="P529" s="45">
        <f t="shared" si="26"/>
        <v>18.760000000000002</v>
      </c>
    </row>
    <row r="530" spans="1:16">
      <c r="A530" s="35">
        <v>35876</v>
      </c>
      <c r="B530" s="43">
        <v>1</v>
      </c>
      <c r="C530" s="36" t="s">
        <v>0</v>
      </c>
      <c r="D530" s="36" t="s">
        <v>2476</v>
      </c>
      <c r="E530" s="36" t="s">
        <v>2449</v>
      </c>
      <c r="F530" s="36" t="s">
        <v>3846</v>
      </c>
      <c r="G530" s="35">
        <v>170</v>
      </c>
      <c r="H530" s="35">
        <v>230</v>
      </c>
      <c r="I530" s="37">
        <v>170</v>
      </c>
      <c r="J530" s="38">
        <v>9.6999999999999993</v>
      </c>
      <c r="K530" s="36" t="s">
        <v>3885</v>
      </c>
      <c r="L530" s="38">
        <v>3.91</v>
      </c>
      <c r="M530" s="39">
        <v>210</v>
      </c>
      <c r="N530" s="40">
        <f t="shared" si="24"/>
        <v>210</v>
      </c>
      <c r="O530" s="45">
        <f t="shared" si="25"/>
        <v>14.700000000000001</v>
      </c>
      <c r="P530" s="45">
        <f t="shared" si="26"/>
        <v>14.700000000000001</v>
      </c>
    </row>
    <row r="531" spans="1:16">
      <c r="A531" s="35">
        <v>38185</v>
      </c>
      <c r="B531" s="43">
        <v>1</v>
      </c>
      <c r="C531" s="36" t="s">
        <v>2448</v>
      </c>
      <c r="D531" s="36" t="s">
        <v>2476</v>
      </c>
      <c r="E531" s="36" t="s">
        <v>2447</v>
      </c>
      <c r="F531" s="36" t="s">
        <v>3883</v>
      </c>
      <c r="G531" s="35">
        <v>170</v>
      </c>
      <c r="H531" s="35">
        <v>230</v>
      </c>
      <c r="I531" s="37">
        <v>170</v>
      </c>
      <c r="J531" s="38">
        <v>9</v>
      </c>
      <c r="K531" s="36" t="s">
        <v>3885</v>
      </c>
      <c r="L531" s="38">
        <v>3.91</v>
      </c>
      <c r="M531" s="39">
        <v>137.69999999999999</v>
      </c>
      <c r="N531" s="40">
        <f t="shared" si="24"/>
        <v>137.69999999999999</v>
      </c>
      <c r="O531" s="45">
        <f t="shared" si="25"/>
        <v>9.6389999999999993</v>
      </c>
      <c r="P531" s="45">
        <f t="shared" si="26"/>
        <v>9.6389999999999993</v>
      </c>
    </row>
    <row r="532" spans="1:16">
      <c r="A532" s="35">
        <v>38731</v>
      </c>
      <c r="B532" s="43">
        <v>1</v>
      </c>
      <c r="C532" s="36" t="s">
        <v>2446</v>
      </c>
      <c r="D532" s="36" t="s">
        <v>2476</v>
      </c>
      <c r="E532" s="36" t="s">
        <v>2445</v>
      </c>
      <c r="F532" s="36" t="s">
        <v>3846</v>
      </c>
      <c r="G532" s="35">
        <v>170</v>
      </c>
      <c r="H532" s="35">
        <v>230</v>
      </c>
      <c r="I532" s="37">
        <v>170</v>
      </c>
      <c r="J532" s="38">
        <v>9.6999999999999993</v>
      </c>
      <c r="K532" s="36" t="s">
        <v>3885</v>
      </c>
      <c r="L532" s="38">
        <v>3.91</v>
      </c>
      <c r="M532" s="39">
        <v>210</v>
      </c>
      <c r="N532" s="40">
        <f t="shared" si="24"/>
        <v>210</v>
      </c>
      <c r="O532" s="45">
        <f t="shared" si="25"/>
        <v>14.700000000000001</v>
      </c>
      <c r="P532" s="45">
        <f t="shared" si="26"/>
        <v>14.700000000000001</v>
      </c>
    </row>
    <row r="533" spans="1:16">
      <c r="A533" s="35">
        <v>39823</v>
      </c>
      <c r="B533" s="43">
        <v>6</v>
      </c>
      <c r="C533" s="36" t="s">
        <v>2444</v>
      </c>
      <c r="D533" s="36" t="s">
        <v>2476</v>
      </c>
      <c r="E533" s="36" t="s">
        <v>2443</v>
      </c>
      <c r="F533" s="36" t="s">
        <v>3883</v>
      </c>
      <c r="G533" s="35">
        <v>170</v>
      </c>
      <c r="H533" s="35">
        <v>230</v>
      </c>
      <c r="I533" s="37">
        <v>170</v>
      </c>
      <c r="J533" s="38">
        <v>7.4</v>
      </c>
      <c r="K533" s="36" t="s">
        <v>3885</v>
      </c>
      <c r="L533" s="38">
        <v>3.91</v>
      </c>
      <c r="M533" s="39">
        <v>89.2</v>
      </c>
      <c r="N533" s="40">
        <f t="shared" si="24"/>
        <v>535.20000000000005</v>
      </c>
      <c r="O533" s="45">
        <f t="shared" si="25"/>
        <v>6.2440000000000007</v>
      </c>
      <c r="P533" s="45">
        <f t="shared" si="26"/>
        <v>37.464000000000006</v>
      </c>
    </row>
    <row r="534" spans="1:16">
      <c r="A534" s="35">
        <v>40278</v>
      </c>
      <c r="B534" s="43">
        <v>1</v>
      </c>
      <c r="C534" s="36" t="s">
        <v>2442</v>
      </c>
      <c r="D534" s="36" t="s">
        <v>2476</v>
      </c>
      <c r="E534" s="36" t="s">
        <v>2441</v>
      </c>
      <c r="F534" s="36" t="s">
        <v>3883</v>
      </c>
      <c r="G534" s="35">
        <v>170</v>
      </c>
      <c r="H534" s="35">
        <v>230</v>
      </c>
      <c r="I534" s="37">
        <v>170</v>
      </c>
      <c r="J534" s="38">
        <v>7.4</v>
      </c>
      <c r="K534" s="36" t="s">
        <v>3885</v>
      </c>
      <c r="L534" s="38">
        <v>3.91</v>
      </c>
      <c r="M534" s="39">
        <v>89.2</v>
      </c>
      <c r="N534" s="40">
        <f t="shared" si="24"/>
        <v>89.2</v>
      </c>
      <c r="O534" s="45">
        <f t="shared" si="25"/>
        <v>6.2440000000000007</v>
      </c>
      <c r="P534" s="45">
        <f t="shared" si="26"/>
        <v>6.2440000000000007</v>
      </c>
    </row>
    <row r="535" spans="1:16">
      <c r="A535" s="35">
        <v>63073</v>
      </c>
      <c r="B535" s="43">
        <v>1</v>
      </c>
      <c r="C535" s="36" t="s">
        <v>2440</v>
      </c>
      <c r="D535" s="36" t="s">
        <v>2476</v>
      </c>
      <c r="E535" s="36" t="s">
        <v>2439</v>
      </c>
      <c r="F535" s="36" t="s">
        <v>3846</v>
      </c>
      <c r="G535" s="35">
        <v>170</v>
      </c>
      <c r="H535" s="35">
        <v>230</v>
      </c>
      <c r="I535" s="37">
        <v>170</v>
      </c>
      <c r="J535" s="38">
        <v>0</v>
      </c>
      <c r="K535" s="36" t="s">
        <v>3847</v>
      </c>
      <c r="L535" s="38">
        <v>3.91</v>
      </c>
      <c r="M535" s="39">
        <v>1474</v>
      </c>
      <c r="N535" s="40">
        <f t="shared" si="24"/>
        <v>1474</v>
      </c>
      <c r="O535" s="45">
        <f t="shared" si="25"/>
        <v>103.18</v>
      </c>
      <c r="P535" s="45">
        <f t="shared" si="26"/>
        <v>103.18</v>
      </c>
    </row>
    <row r="536" spans="1:16">
      <c r="A536" s="35">
        <v>70458</v>
      </c>
      <c r="B536" s="43">
        <v>1</v>
      </c>
      <c r="C536" s="36" t="s">
        <v>2438</v>
      </c>
      <c r="D536" s="36" t="s">
        <v>2476</v>
      </c>
      <c r="E536" s="36" t="s">
        <v>2437</v>
      </c>
      <c r="F536" s="36" t="s">
        <v>3883</v>
      </c>
      <c r="G536" s="35">
        <v>170</v>
      </c>
      <c r="H536" s="35">
        <v>230</v>
      </c>
      <c r="I536" s="37">
        <v>170</v>
      </c>
      <c r="J536" s="38">
        <v>7.4</v>
      </c>
      <c r="K536" s="36" t="s">
        <v>3885</v>
      </c>
      <c r="L536" s="38">
        <v>3.91</v>
      </c>
      <c r="M536" s="39">
        <v>89.2</v>
      </c>
      <c r="N536" s="40">
        <f t="shared" si="24"/>
        <v>89.2</v>
      </c>
      <c r="O536" s="45">
        <f t="shared" si="25"/>
        <v>6.2440000000000007</v>
      </c>
      <c r="P536" s="45">
        <f t="shared" si="26"/>
        <v>6.2440000000000007</v>
      </c>
    </row>
    <row r="537" spans="1:16">
      <c r="A537" s="35">
        <v>72086</v>
      </c>
      <c r="B537" s="43">
        <v>1</v>
      </c>
      <c r="C537" s="36" t="s">
        <v>2436</v>
      </c>
      <c r="D537" s="36" t="s">
        <v>2476</v>
      </c>
      <c r="E537" s="36" t="s">
        <v>2435</v>
      </c>
      <c r="F537" s="36" t="s">
        <v>2478</v>
      </c>
      <c r="G537" s="35">
        <v>170</v>
      </c>
      <c r="H537" s="35">
        <v>230</v>
      </c>
      <c r="I537" s="37">
        <v>170</v>
      </c>
      <c r="J537" s="38">
        <v>7</v>
      </c>
      <c r="K537" s="36" t="s">
        <v>3986</v>
      </c>
      <c r="L537" s="38">
        <v>3.91</v>
      </c>
      <c r="M537" s="39">
        <v>118</v>
      </c>
      <c r="N537" s="40">
        <f t="shared" si="24"/>
        <v>118</v>
      </c>
      <c r="O537" s="45">
        <f t="shared" si="25"/>
        <v>8.2600000000000016</v>
      </c>
      <c r="P537" s="45">
        <f t="shared" si="26"/>
        <v>8.2600000000000016</v>
      </c>
    </row>
    <row r="538" spans="1:16">
      <c r="A538" s="35">
        <v>72098</v>
      </c>
      <c r="B538" s="43">
        <v>1</v>
      </c>
      <c r="C538" s="36" t="s">
        <v>2434</v>
      </c>
      <c r="D538" s="36" t="s">
        <v>2476</v>
      </c>
      <c r="E538" s="36" t="s">
        <v>2433</v>
      </c>
      <c r="F538" s="36" t="s">
        <v>2478</v>
      </c>
      <c r="G538" s="35">
        <v>170</v>
      </c>
      <c r="H538" s="35">
        <v>230</v>
      </c>
      <c r="I538" s="37">
        <v>170</v>
      </c>
      <c r="J538" s="38">
        <v>7</v>
      </c>
      <c r="K538" s="36" t="s">
        <v>3986</v>
      </c>
      <c r="L538" s="38">
        <v>3.91</v>
      </c>
      <c r="M538" s="39">
        <v>118</v>
      </c>
      <c r="N538" s="40">
        <f t="shared" si="24"/>
        <v>118</v>
      </c>
      <c r="O538" s="45">
        <f t="shared" si="25"/>
        <v>8.2600000000000016</v>
      </c>
      <c r="P538" s="45">
        <f t="shared" si="26"/>
        <v>8.2600000000000016</v>
      </c>
    </row>
    <row r="539" spans="1:16">
      <c r="A539" s="35">
        <v>73051</v>
      </c>
      <c r="B539" s="43">
        <v>1</v>
      </c>
      <c r="C539" s="36" t="s">
        <v>2432</v>
      </c>
      <c r="D539" s="36" t="s">
        <v>2476</v>
      </c>
      <c r="E539" s="36" t="s">
        <v>2431</v>
      </c>
      <c r="F539" s="36" t="s">
        <v>2478</v>
      </c>
      <c r="G539" s="35">
        <v>170</v>
      </c>
      <c r="H539" s="35">
        <v>230</v>
      </c>
      <c r="I539" s="37">
        <v>170</v>
      </c>
      <c r="J539" s="38">
        <v>11.3</v>
      </c>
      <c r="K539" s="36" t="s">
        <v>4020</v>
      </c>
      <c r="L539" s="38">
        <v>3.91</v>
      </c>
      <c r="M539" s="39">
        <v>229.51</v>
      </c>
      <c r="N539" s="40">
        <f t="shared" si="24"/>
        <v>229.51</v>
      </c>
      <c r="O539" s="45">
        <f t="shared" si="25"/>
        <v>16.0657</v>
      </c>
      <c r="P539" s="45">
        <f t="shared" si="26"/>
        <v>16.0657</v>
      </c>
    </row>
    <row r="540" spans="1:16">
      <c r="A540" s="35">
        <v>73053</v>
      </c>
      <c r="B540" s="43">
        <v>1</v>
      </c>
      <c r="C540" s="36" t="s">
        <v>2430</v>
      </c>
      <c r="D540" s="36" t="s">
        <v>2476</v>
      </c>
      <c r="E540" s="36" t="s">
        <v>2429</v>
      </c>
      <c r="F540" s="36" t="s">
        <v>2478</v>
      </c>
      <c r="G540" s="35">
        <v>170</v>
      </c>
      <c r="H540" s="35">
        <v>230</v>
      </c>
      <c r="I540" s="37">
        <v>170</v>
      </c>
      <c r="J540" s="38">
        <v>11.3</v>
      </c>
      <c r="K540" s="36" t="s">
        <v>4020</v>
      </c>
      <c r="L540" s="38">
        <v>3.91</v>
      </c>
      <c r="M540" s="39">
        <v>229.51</v>
      </c>
      <c r="N540" s="40">
        <f t="shared" si="24"/>
        <v>229.51</v>
      </c>
      <c r="O540" s="45">
        <f t="shared" si="25"/>
        <v>16.0657</v>
      </c>
      <c r="P540" s="45">
        <f t="shared" si="26"/>
        <v>16.0657</v>
      </c>
    </row>
    <row r="541" spans="1:16">
      <c r="A541" s="35">
        <v>75523</v>
      </c>
      <c r="B541" s="43">
        <v>4</v>
      </c>
      <c r="C541" s="36" t="s">
        <v>2428</v>
      </c>
      <c r="D541" s="36" t="s">
        <v>2476</v>
      </c>
      <c r="E541" s="36" t="s">
        <v>2427</v>
      </c>
      <c r="F541" s="36" t="s">
        <v>3883</v>
      </c>
      <c r="G541" s="35">
        <v>170</v>
      </c>
      <c r="H541" s="35">
        <v>230</v>
      </c>
      <c r="I541" s="37">
        <v>170</v>
      </c>
      <c r="J541" s="38">
        <v>12</v>
      </c>
      <c r="K541" s="36" t="s">
        <v>3986</v>
      </c>
      <c r="L541" s="38">
        <v>3.91</v>
      </c>
      <c r="M541" s="39">
        <v>249</v>
      </c>
      <c r="N541" s="40">
        <f t="shared" si="24"/>
        <v>996</v>
      </c>
      <c r="O541" s="45">
        <f t="shared" si="25"/>
        <v>17.430000000000003</v>
      </c>
      <c r="P541" s="45">
        <f t="shared" si="26"/>
        <v>69.720000000000013</v>
      </c>
    </row>
    <row r="542" spans="1:16">
      <c r="A542" s="35">
        <v>28738</v>
      </c>
      <c r="B542" s="43">
        <v>1</v>
      </c>
      <c r="C542" s="36" t="s">
        <v>2426</v>
      </c>
      <c r="D542" s="36" t="s">
        <v>2476</v>
      </c>
      <c r="E542" s="36" t="s">
        <v>2425</v>
      </c>
      <c r="F542" s="36" t="s">
        <v>2478</v>
      </c>
      <c r="G542" s="35">
        <v>165</v>
      </c>
      <c r="H542" s="35">
        <v>235</v>
      </c>
      <c r="I542" s="37">
        <v>165</v>
      </c>
      <c r="J542" s="38">
        <v>9</v>
      </c>
      <c r="K542" s="36" t="s">
        <v>2478</v>
      </c>
      <c r="L542" s="38">
        <v>3.8774999999999999</v>
      </c>
      <c r="M542" s="39">
        <v>400</v>
      </c>
      <c r="N542" s="40">
        <f t="shared" si="24"/>
        <v>400</v>
      </c>
      <c r="O542" s="45">
        <f t="shared" si="25"/>
        <v>28.000000000000004</v>
      </c>
      <c r="P542" s="45">
        <f t="shared" si="26"/>
        <v>28.000000000000004</v>
      </c>
    </row>
    <row r="543" spans="1:16">
      <c r="A543" s="35">
        <v>28740</v>
      </c>
      <c r="B543" s="43">
        <v>1</v>
      </c>
      <c r="C543" s="36" t="s">
        <v>2424</v>
      </c>
      <c r="D543" s="36" t="s">
        <v>2476</v>
      </c>
      <c r="E543" s="36" t="s">
        <v>2423</v>
      </c>
      <c r="F543" s="36" t="s">
        <v>2478</v>
      </c>
      <c r="G543" s="35">
        <v>165</v>
      </c>
      <c r="H543" s="35">
        <v>235</v>
      </c>
      <c r="I543" s="37">
        <v>165</v>
      </c>
      <c r="J543" s="38">
        <v>0</v>
      </c>
      <c r="K543" s="36" t="s">
        <v>2478</v>
      </c>
      <c r="L543" s="38">
        <v>3.8774999999999999</v>
      </c>
      <c r="M543" s="39">
        <v>400</v>
      </c>
      <c r="N543" s="40">
        <f t="shared" si="24"/>
        <v>400</v>
      </c>
      <c r="O543" s="45">
        <f t="shared" si="25"/>
        <v>28.000000000000004</v>
      </c>
      <c r="P543" s="45">
        <f t="shared" si="26"/>
        <v>28.000000000000004</v>
      </c>
    </row>
    <row r="544" spans="1:16">
      <c r="A544" s="35">
        <v>31473</v>
      </c>
      <c r="B544" s="43">
        <v>1</v>
      </c>
      <c r="C544" s="36" t="s">
        <v>2422</v>
      </c>
      <c r="D544" s="36" t="s">
        <v>2476</v>
      </c>
      <c r="E544" s="36" t="s">
        <v>2421</v>
      </c>
      <c r="F544" s="36" t="s">
        <v>2478</v>
      </c>
      <c r="G544" s="35">
        <v>165</v>
      </c>
      <c r="H544" s="35">
        <v>235</v>
      </c>
      <c r="I544" s="37">
        <v>165</v>
      </c>
      <c r="J544" s="38">
        <v>0</v>
      </c>
      <c r="K544" s="36" t="s">
        <v>2478</v>
      </c>
      <c r="L544" s="38">
        <v>3.8774999999999999</v>
      </c>
      <c r="M544" s="39">
        <v>400</v>
      </c>
      <c r="N544" s="40">
        <f t="shared" si="24"/>
        <v>400</v>
      </c>
      <c r="O544" s="45">
        <f t="shared" si="25"/>
        <v>28.000000000000004</v>
      </c>
      <c r="P544" s="45">
        <f t="shared" si="26"/>
        <v>28.000000000000004</v>
      </c>
    </row>
    <row r="545" spans="1:16">
      <c r="A545" s="35">
        <v>31477</v>
      </c>
      <c r="B545" s="43">
        <v>1</v>
      </c>
      <c r="C545" s="36" t="s">
        <v>2420</v>
      </c>
      <c r="D545" s="36" t="s">
        <v>2476</v>
      </c>
      <c r="E545" s="36" t="s">
        <v>2419</v>
      </c>
      <c r="F545" s="36" t="s">
        <v>2478</v>
      </c>
      <c r="G545" s="35">
        <v>165</v>
      </c>
      <c r="H545" s="35">
        <v>235</v>
      </c>
      <c r="I545" s="37">
        <v>165</v>
      </c>
      <c r="J545" s="38">
        <v>0</v>
      </c>
      <c r="K545" s="36" t="s">
        <v>2478</v>
      </c>
      <c r="L545" s="38">
        <v>3.8774999999999999</v>
      </c>
      <c r="M545" s="39">
        <v>400</v>
      </c>
      <c r="N545" s="40">
        <f t="shared" si="24"/>
        <v>400</v>
      </c>
      <c r="O545" s="45">
        <f t="shared" si="25"/>
        <v>28.000000000000004</v>
      </c>
      <c r="P545" s="45">
        <f t="shared" si="26"/>
        <v>28.000000000000004</v>
      </c>
    </row>
    <row r="546" spans="1:16">
      <c r="A546" s="35">
        <v>33429</v>
      </c>
      <c r="B546" s="43">
        <v>2</v>
      </c>
      <c r="C546" s="36" t="s">
        <v>2418</v>
      </c>
      <c r="D546" s="36" t="s">
        <v>2476</v>
      </c>
      <c r="E546" s="36" t="s">
        <v>2417</v>
      </c>
      <c r="F546" s="36" t="s">
        <v>2478</v>
      </c>
      <c r="G546" s="35">
        <v>165</v>
      </c>
      <c r="H546" s="35">
        <v>235</v>
      </c>
      <c r="I546" s="37">
        <v>165</v>
      </c>
      <c r="J546" s="38">
        <v>0</v>
      </c>
      <c r="K546" s="36" t="s">
        <v>2478</v>
      </c>
      <c r="L546" s="38">
        <v>3.8774999999999999</v>
      </c>
      <c r="M546" s="39">
        <v>400</v>
      </c>
      <c r="N546" s="40">
        <f t="shared" si="24"/>
        <v>800</v>
      </c>
      <c r="O546" s="45">
        <f t="shared" si="25"/>
        <v>28.000000000000004</v>
      </c>
      <c r="P546" s="45">
        <f t="shared" si="26"/>
        <v>56.000000000000007</v>
      </c>
    </row>
    <row r="547" spans="1:16">
      <c r="A547" s="35">
        <v>35734</v>
      </c>
      <c r="B547" s="43">
        <v>1</v>
      </c>
      <c r="C547" s="36" t="s">
        <v>2416</v>
      </c>
      <c r="D547" s="36" t="s">
        <v>2476</v>
      </c>
      <c r="E547" s="36" t="s">
        <v>2415</v>
      </c>
      <c r="F547" s="36" t="s">
        <v>2478</v>
      </c>
      <c r="G547" s="35">
        <v>165</v>
      </c>
      <c r="H547" s="35">
        <v>235</v>
      </c>
      <c r="I547" s="37">
        <v>165</v>
      </c>
      <c r="J547" s="38">
        <v>0</v>
      </c>
      <c r="K547" s="36" t="s">
        <v>2478</v>
      </c>
      <c r="L547" s="38">
        <v>3.8774999999999999</v>
      </c>
      <c r="M547" s="39">
        <v>400</v>
      </c>
      <c r="N547" s="40">
        <f t="shared" si="24"/>
        <v>400</v>
      </c>
      <c r="O547" s="45">
        <f t="shared" si="25"/>
        <v>28.000000000000004</v>
      </c>
      <c r="P547" s="45">
        <f t="shared" si="26"/>
        <v>28.000000000000004</v>
      </c>
    </row>
    <row r="548" spans="1:16">
      <c r="A548" s="35">
        <v>25361</v>
      </c>
      <c r="B548" s="43">
        <v>1</v>
      </c>
      <c r="C548" s="36" t="s">
        <v>2414</v>
      </c>
      <c r="D548" s="36" t="s">
        <v>2476</v>
      </c>
      <c r="E548" s="36" t="s">
        <v>2413</v>
      </c>
      <c r="F548" s="36" t="s">
        <v>2478</v>
      </c>
      <c r="G548" s="35">
        <v>168</v>
      </c>
      <c r="H548" s="35">
        <v>230</v>
      </c>
      <c r="I548" s="37">
        <v>168</v>
      </c>
      <c r="J548" s="38">
        <v>0</v>
      </c>
      <c r="K548" s="36" t="s">
        <v>2478</v>
      </c>
      <c r="L548" s="38">
        <v>3.8639999999999999</v>
      </c>
      <c r="M548" s="39">
        <v>89.86</v>
      </c>
      <c r="N548" s="40">
        <f t="shared" si="24"/>
        <v>89.86</v>
      </c>
      <c r="O548" s="45">
        <f t="shared" si="25"/>
        <v>6.2902000000000005</v>
      </c>
      <c r="P548" s="45">
        <f t="shared" si="26"/>
        <v>6.2902000000000005</v>
      </c>
    </row>
    <row r="549" spans="1:16">
      <c r="A549" s="35">
        <v>26327</v>
      </c>
      <c r="B549" s="43">
        <v>1</v>
      </c>
      <c r="C549" s="36" t="s">
        <v>2412</v>
      </c>
      <c r="D549" s="36" t="s">
        <v>2476</v>
      </c>
      <c r="E549" s="36" t="s">
        <v>2411</v>
      </c>
      <c r="F549" s="36" t="s">
        <v>2478</v>
      </c>
      <c r="G549" s="35">
        <v>168</v>
      </c>
      <c r="H549" s="35">
        <v>230</v>
      </c>
      <c r="I549" s="37">
        <v>168</v>
      </c>
      <c r="J549" s="38">
        <v>0</v>
      </c>
      <c r="K549" s="36" t="s">
        <v>2478</v>
      </c>
      <c r="L549" s="38">
        <v>3.8639999999999999</v>
      </c>
      <c r="M549" s="39">
        <v>89.86</v>
      </c>
      <c r="N549" s="40">
        <f t="shared" si="24"/>
        <v>89.86</v>
      </c>
      <c r="O549" s="45">
        <f t="shared" si="25"/>
        <v>6.2902000000000005</v>
      </c>
      <c r="P549" s="45">
        <f t="shared" si="26"/>
        <v>6.2902000000000005</v>
      </c>
    </row>
    <row r="550" spans="1:16">
      <c r="A550" s="35">
        <v>26332</v>
      </c>
      <c r="B550" s="43">
        <v>1</v>
      </c>
      <c r="C550" s="36" t="s">
        <v>2410</v>
      </c>
      <c r="D550" s="36" t="s">
        <v>2476</v>
      </c>
      <c r="E550" s="36" t="s">
        <v>2409</v>
      </c>
      <c r="F550" s="36" t="s">
        <v>2478</v>
      </c>
      <c r="G550" s="35">
        <v>168</v>
      </c>
      <c r="H550" s="35">
        <v>230</v>
      </c>
      <c r="I550" s="37">
        <v>168</v>
      </c>
      <c r="J550" s="38">
        <v>7.8</v>
      </c>
      <c r="K550" s="36" t="s">
        <v>2478</v>
      </c>
      <c r="L550" s="38">
        <v>3.8639999999999999</v>
      </c>
      <c r="M550" s="39">
        <v>89.86</v>
      </c>
      <c r="N550" s="40">
        <f t="shared" si="24"/>
        <v>89.86</v>
      </c>
      <c r="O550" s="45">
        <f t="shared" si="25"/>
        <v>6.2902000000000005</v>
      </c>
      <c r="P550" s="45">
        <f t="shared" si="26"/>
        <v>6.2902000000000005</v>
      </c>
    </row>
    <row r="551" spans="1:16">
      <c r="A551" s="35">
        <v>26340</v>
      </c>
      <c r="B551" s="43">
        <v>1</v>
      </c>
      <c r="C551" s="36" t="s">
        <v>2408</v>
      </c>
      <c r="D551" s="36" t="s">
        <v>2476</v>
      </c>
      <c r="E551" s="36" t="s">
        <v>2407</v>
      </c>
      <c r="F551" s="36" t="s">
        <v>2478</v>
      </c>
      <c r="G551" s="35">
        <v>168</v>
      </c>
      <c r="H551" s="35">
        <v>230</v>
      </c>
      <c r="I551" s="37">
        <v>168</v>
      </c>
      <c r="J551" s="38">
        <v>0</v>
      </c>
      <c r="K551" s="36" t="s">
        <v>2478</v>
      </c>
      <c r="L551" s="38">
        <v>3.8639999999999999</v>
      </c>
      <c r="M551" s="39">
        <v>89.86</v>
      </c>
      <c r="N551" s="40">
        <f t="shared" si="24"/>
        <v>89.86</v>
      </c>
      <c r="O551" s="45">
        <f t="shared" si="25"/>
        <v>6.2902000000000005</v>
      </c>
      <c r="P551" s="45">
        <f t="shared" si="26"/>
        <v>6.2902000000000005</v>
      </c>
    </row>
    <row r="552" spans="1:16">
      <c r="A552" s="35">
        <v>26567</v>
      </c>
      <c r="B552" s="43">
        <v>1</v>
      </c>
      <c r="C552" s="36" t="s">
        <v>2406</v>
      </c>
      <c r="D552" s="36" t="s">
        <v>2476</v>
      </c>
      <c r="E552" s="36" t="s">
        <v>2405</v>
      </c>
      <c r="F552" s="36" t="s">
        <v>2478</v>
      </c>
      <c r="G552" s="35">
        <v>168</v>
      </c>
      <c r="H552" s="35">
        <v>230</v>
      </c>
      <c r="I552" s="37">
        <v>168</v>
      </c>
      <c r="J552" s="38">
        <v>0</v>
      </c>
      <c r="K552" s="36" t="s">
        <v>2478</v>
      </c>
      <c r="L552" s="38">
        <v>3.8639999999999999</v>
      </c>
      <c r="M552" s="39">
        <v>89.86</v>
      </c>
      <c r="N552" s="40">
        <f t="shared" si="24"/>
        <v>89.86</v>
      </c>
      <c r="O552" s="45">
        <f t="shared" si="25"/>
        <v>6.2902000000000005</v>
      </c>
      <c r="P552" s="45">
        <f t="shared" si="26"/>
        <v>6.2902000000000005</v>
      </c>
    </row>
    <row r="553" spans="1:16">
      <c r="A553" s="35">
        <v>24893</v>
      </c>
      <c r="B553" s="43">
        <v>4</v>
      </c>
      <c r="C553" s="36" t="s">
        <v>2404</v>
      </c>
      <c r="D553" s="36" t="s">
        <v>2476</v>
      </c>
      <c r="E553" s="36" t="s">
        <v>2403</v>
      </c>
      <c r="F553" s="36" t="s">
        <v>3846</v>
      </c>
      <c r="G553" s="35">
        <v>160</v>
      </c>
      <c r="H553" s="35">
        <v>240</v>
      </c>
      <c r="I553" s="37">
        <v>160</v>
      </c>
      <c r="J553" s="38">
        <v>11</v>
      </c>
      <c r="K553" s="36" t="s">
        <v>2478</v>
      </c>
      <c r="L553" s="38">
        <v>3.84</v>
      </c>
      <c r="M553" s="39">
        <v>396.64</v>
      </c>
      <c r="N553" s="40">
        <f t="shared" si="24"/>
        <v>1586.56</v>
      </c>
      <c r="O553" s="45">
        <f t="shared" si="25"/>
        <v>27.764800000000001</v>
      </c>
      <c r="P553" s="45">
        <f t="shared" si="26"/>
        <v>111.0592</v>
      </c>
    </row>
    <row r="554" spans="1:16">
      <c r="A554" s="35">
        <v>26932</v>
      </c>
      <c r="B554" s="43">
        <v>1</v>
      </c>
      <c r="C554" s="36" t="s">
        <v>2402</v>
      </c>
      <c r="D554" s="36" t="s">
        <v>2476</v>
      </c>
      <c r="E554" s="36" t="s">
        <v>2401</v>
      </c>
      <c r="F554" s="36" t="s">
        <v>3846</v>
      </c>
      <c r="G554" s="35">
        <v>160</v>
      </c>
      <c r="H554" s="35">
        <v>240</v>
      </c>
      <c r="I554" s="37">
        <v>160</v>
      </c>
      <c r="J554" s="38">
        <v>0</v>
      </c>
      <c r="K554" s="36" t="s">
        <v>2478</v>
      </c>
      <c r="L554" s="38">
        <v>3.84</v>
      </c>
      <c r="M554" s="39">
        <v>396.64</v>
      </c>
      <c r="N554" s="40">
        <f t="shared" si="24"/>
        <v>396.64</v>
      </c>
      <c r="O554" s="45">
        <f t="shared" si="25"/>
        <v>27.764800000000001</v>
      </c>
      <c r="P554" s="45">
        <f t="shared" si="26"/>
        <v>27.764800000000001</v>
      </c>
    </row>
    <row r="555" spans="1:16">
      <c r="A555" s="35">
        <v>26934</v>
      </c>
      <c r="B555" s="43">
        <v>1</v>
      </c>
      <c r="C555" s="36" t="s">
        <v>2400</v>
      </c>
      <c r="D555" s="36" t="s">
        <v>2476</v>
      </c>
      <c r="E555" s="36" t="s">
        <v>2399</v>
      </c>
      <c r="F555" s="36" t="s">
        <v>3846</v>
      </c>
      <c r="G555" s="35">
        <v>160</v>
      </c>
      <c r="H555" s="35">
        <v>240</v>
      </c>
      <c r="I555" s="37">
        <v>160</v>
      </c>
      <c r="J555" s="38">
        <v>0</v>
      </c>
      <c r="K555" s="36" t="s">
        <v>2478</v>
      </c>
      <c r="L555" s="38">
        <v>3.84</v>
      </c>
      <c r="M555" s="39">
        <v>396.64</v>
      </c>
      <c r="N555" s="40">
        <f t="shared" si="24"/>
        <v>396.64</v>
      </c>
      <c r="O555" s="45">
        <f t="shared" si="25"/>
        <v>27.764800000000001</v>
      </c>
      <c r="P555" s="45">
        <f t="shared" si="26"/>
        <v>27.764800000000001</v>
      </c>
    </row>
    <row r="556" spans="1:16">
      <c r="A556" s="35">
        <v>26935</v>
      </c>
      <c r="B556" s="43">
        <v>1</v>
      </c>
      <c r="C556" s="36" t="s">
        <v>2398</v>
      </c>
      <c r="D556" s="36" t="s">
        <v>2476</v>
      </c>
      <c r="E556" s="36" t="s">
        <v>2397</v>
      </c>
      <c r="F556" s="36" t="s">
        <v>3846</v>
      </c>
      <c r="G556" s="35">
        <v>160</v>
      </c>
      <c r="H556" s="35">
        <v>240</v>
      </c>
      <c r="I556" s="37">
        <v>160</v>
      </c>
      <c r="J556" s="38">
        <v>0</v>
      </c>
      <c r="K556" s="36" t="s">
        <v>2478</v>
      </c>
      <c r="L556" s="38">
        <v>3.84</v>
      </c>
      <c r="M556" s="39">
        <v>396.64</v>
      </c>
      <c r="N556" s="40">
        <f t="shared" si="24"/>
        <v>396.64</v>
      </c>
      <c r="O556" s="45">
        <f t="shared" si="25"/>
        <v>27.764800000000001</v>
      </c>
      <c r="P556" s="45">
        <f t="shared" si="26"/>
        <v>27.764800000000001</v>
      </c>
    </row>
    <row r="557" spans="1:16">
      <c r="A557" s="35">
        <v>29002</v>
      </c>
      <c r="B557" s="43">
        <v>2</v>
      </c>
      <c r="C557" s="36" t="s">
        <v>2396</v>
      </c>
      <c r="D557" s="36" t="s">
        <v>2476</v>
      </c>
      <c r="E557" s="36" t="s">
        <v>2395</v>
      </c>
      <c r="F557" s="36" t="s">
        <v>3883</v>
      </c>
      <c r="G557" s="35">
        <v>160</v>
      </c>
      <c r="H557" s="35">
        <v>240</v>
      </c>
      <c r="I557" s="37">
        <v>160</v>
      </c>
      <c r="J557" s="38">
        <v>11</v>
      </c>
      <c r="K557" s="36" t="s">
        <v>2478</v>
      </c>
      <c r="L557" s="38">
        <v>3.84</v>
      </c>
      <c r="M557" s="39">
        <v>180</v>
      </c>
      <c r="N557" s="40">
        <f t="shared" si="24"/>
        <v>360</v>
      </c>
      <c r="O557" s="45">
        <f t="shared" si="25"/>
        <v>12.600000000000001</v>
      </c>
      <c r="P557" s="45">
        <f t="shared" si="26"/>
        <v>25.200000000000003</v>
      </c>
    </row>
    <row r="558" spans="1:16">
      <c r="A558" s="35">
        <v>29010</v>
      </c>
      <c r="B558" s="43">
        <v>2</v>
      </c>
      <c r="C558" s="36" t="s">
        <v>2394</v>
      </c>
      <c r="D558" s="36" t="s">
        <v>2476</v>
      </c>
      <c r="E558" s="36" t="s">
        <v>2393</v>
      </c>
      <c r="F558" s="36" t="s">
        <v>3883</v>
      </c>
      <c r="G558" s="35">
        <v>160</v>
      </c>
      <c r="H558" s="35">
        <v>240</v>
      </c>
      <c r="I558" s="37">
        <v>160</v>
      </c>
      <c r="J558" s="38">
        <v>11</v>
      </c>
      <c r="K558" s="36" t="s">
        <v>2478</v>
      </c>
      <c r="L558" s="38">
        <v>3.84</v>
      </c>
      <c r="M558" s="39">
        <v>180</v>
      </c>
      <c r="N558" s="40">
        <f t="shared" si="24"/>
        <v>360</v>
      </c>
      <c r="O558" s="45">
        <f t="shared" si="25"/>
        <v>12.600000000000001</v>
      </c>
      <c r="P558" s="45">
        <f t="shared" si="26"/>
        <v>25.200000000000003</v>
      </c>
    </row>
    <row r="559" spans="1:16">
      <c r="A559" s="35">
        <v>29014</v>
      </c>
      <c r="B559" s="43">
        <v>1</v>
      </c>
      <c r="C559" s="36" t="s">
        <v>2392</v>
      </c>
      <c r="D559" s="36" t="s">
        <v>2476</v>
      </c>
      <c r="E559" s="36" t="s">
        <v>2391</v>
      </c>
      <c r="F559" s="36" t="s">
        <v>3883</v>
      </c>
      <c r="G559" s="35">
        <v>160</v>
      </c>
      <c r="H559" s="35">
        <v>240</v>
      </c>
      <c r="I559" s="37">
        <v>160</v>
      </c>
      <c r="J559" s="38">
        <v>11</v>
      </c>
      <c r="K559" s="36" t="s">
        <v>2478</v>
      </c>
      <c r="L559" s="38">
        <v>3.84</v>
      </c>
      <c r="M559" s="39">
        <v>180</v>
      </c>
      <c r="N559" s="40">
        <f t="shared" si="24"/>
        <v>180</v>
      </c>
      <c r="O559" s="45">
        <f t="shared" si="25"/>
        <v>12.600000000000001</v>
      </c>
      <c r="P559" s="45">
        <f t="shared" si="26"/>
        <v>12.600000000000001</v>
      </c>
    </row>
    <row r="560" spans="1:16">
      <c r="A560" s="35">
        <v>30159</v>
      </c>
      <c r="B560" s="43">
        <v>1</v>
      </c>
      <c r="C560" s="36" t="s">
        <v>2390</v>
      </c>
      <c r="D560" s="36" t="s">
        <v>2476</v>
      </c>
      <c r="E560" s="36" t="s">
        <v>2389</v>
      </c>
      <c r="F560" s="36" t="s">
        <v>3883</v>
      </c>
      <c r="G560" s="35">
        <v>160</v>
      </c>
      <c r="H560" s="35">
        <v>240</v>
      </c>
      <c r="I560" s="37">
        <v>160</v>
      </c>
      <c r="J560" s="38">
        <v>0</v>
      </c>
      <c r="K560" s="36" t="s">
        <v>2478</v>
      </c>
      <c r="L560" s="38">
        <v>3.84</v>
      </c>
      <c r="M560" s="39">
        <v>180</v>
      </c>
      <c r="N560" s="40">
        <f t="shared" si="24"/>
        <v>180</v>
      </c>
      <c r="O560" s="45">
        <f t="shared" si="25"/>
        <v>12.600000000000001</v>
      </c>
      <c r="P560" s="45">
        <f t="shared" si="26"/>
        <v>12.600000000000001</v>
      </c>
    </row>
    <row r="561" spans="1:16">
      <c r="A561" s="35">
        <v>30164</v>
      </c>
      <c r="B561" s="43">
        <v>1</v>
      </c>
      <c r="C561" s="36" t="s">
        <v>2388</v>
      </c>
      <c r="D561" s="36" t="s">
        <v>2476</v>
      </c>
      <c r="E561" s="36" t="s">
        <v>2387</v>
      </c>
      <c r="F561" s="36" t="s">
        <v>3883</v>
      </c>
      <c r="G561" s="35">
        <v>160</v>
      </c>
      <c r="H561" s="35">
        <v>240</v>
      </c>
      <c r="I561" s="37">
        <v>160</v>
      </c>
      <c r="J561" s="38">
        <v>0</v>
      </c>
      <c r="K561" s="36" t="s">
        <v>2478</v>
      </c>
      <c r="L561" s="38">
        <v>3.84</v>
      </c>
      <c r="M561" s="39">
        <v>180</v>
      </c>
      <c r="N561" s="40">
        <f t="shared" si="24"/>
        <v>180</v>
      </c>
      <c r="O561" s="45">
        <f t="shared" si="25"/>
        <v>12.600000000000001</v>
      </c>
      <c r="P561" s="45">
        <f t="shared" si="26"/>
        <v>12.600000000000001</v>
      </c>
    </row>
    <row r="562" spans="1:16">
      <c r="A562" s="35">
        <v>31556</v>
      </c>
      <c r="B562" s="43">
        <v>1</v>
      </c>
      <c r="C562" s="36" t="s">
        <v>2386</v>
      </c>
      <c r="D562" s="36" t="s">
        <v>2476</v>
      </c>
      <c r="E562" s="36" t="s">
        <v>2385</v>
      </c>
      <c r="F562" s="36" t="s">
        <v>3883</v>
      </c>
      <c r="G562" s="35">
        <v>160</v>
      </c>
      <c r="H562" s="35">
        <v>240</v>
      </c>
      <c r="I562" s="37">
        <v>160</v>
      </c>
      <c r="J562" s="38">
        <v>0</v>
      </c>
      <c r="K562" s="36" t="s">
        <v>2478</v>
      </c>
      <c r="L562" s="38">
        <v>3.84</v>
      </c>
      <c r="M562" s="39">
        <v>180</v>
      </c>
      <c r="N562" s="40">
        <f t="shared" si="24"/>
        <v>180</v>
      </c>
      <c r="O562" s="45">
        <f t="shared" si="25"/>
        <v>12.600000000000001</v>
      </c>
      <c r="P562" s="45">
        <f t="shared" si="26"/>
        <v>12.600000000000001</v>
      </c>
    </row>
    <row r="563" spans="1:16">
      <c r="A563" s="35">
        <v>31560</v>
      </c>
      <c r="B563" s="43">
        <v>1</v>
      </c>
      <c r="C563" s="36" t="s">
        <v>2384</v>
      </c>
      <c r="D563" s="36" t="s">
        <v>2476</v>
      </c>
      <c r="E563" s="36" t="s">
        <v>2383</v>
      </c>
      <c r="F563" s="36" t="s">
        <v>3883</v>
      </c>
      <c r="G563" s="35">
        <v>160</v>
      </c>
      <c r="H563" s="35">
        <v>240</v>
      </c>
      <c r="I563" s="37">
        <v>160</v>
      </c>
      <c r="J563" s="38">
        <v>0</v>
      </c>
      <c r="K563" s="36" t="s">
        <v>2478</v>
      </c>
      <c r="L563" s="38">
        <v>3.84</v>
      </c>
      <c r="M563" s="39">
        <v>180</v>
      </c>
      <c r="N563" s="40">
        <f t="shared" si="24"/>
        <v>180</v>
      </c>
      <c r="O563" s="45">
        <f t="shared" si="25"/>
        <v>12.600000000000001</v>
      </c>
      <c r="P563" s="45">
        <f t="shared" si="26"/>
        <v>12.600000000000001</v>
      </c>
    </row>
    <row r="564" spans="1:16">
      <c r="A564" s="35">
        <v>31563</v>
      </c>
      <c r="B564" s="43">
        <v>2</v>
      </c>
      <c r="C564" s="36" t="s">
        <v>2382</v>
      </c>
      <c r="D564" s="36" t="s">
        <v>2476</v>
      </c>
      <c r="E564" s="36" t="s">
        <v>2381</v>
      </c>
      <c r="F564" s="36" t="s">
        <v>3883</v>
      </c>
      <c r="G564" s="35">
        <v>160</v>
      </c>
      <c r="H564" s="35">
        <v>240</v>
      </c>
      <c r="I564" s="37">
        <v>160</v>
      </c>
      <c r="J564" s="38">
        <v>0</v>
      </c>
      <c r="K564" s="36" t="s">
        <v>2478</v>
      </c>
      <c r="L564" s="38">
        <v>3.84</v>
      </c>
      <c r="M564" s="39">
        <v>180</v>
      </c>
      <c r="N564" s="40">
        <f t="shared" si="24"/>
        <v>360</v>
      </c>
      <c r="O564" s="45">
        <f t="shared" si="25"/>
        <v>12.600000000000001</v>
      </c>
      <c r="P564" s="45">
        <f t="shared" si="26"/>
        <v>25.200000000000003</v>
      </c>
    </row>
    <row r="565" spans="1:16">
      <c r="A565" s="35">
        <v>31971</v>
      </c>
      <c r="B565" s="43">
        <v>5</v>
      </c>
      <c r="C565" s="36" t="s">
        <v>2380</v>
      </c>
      <c r="D565" s="36" t="s">
        <v>2476</v>
      </c>
      <c r="E565" s="36" t="s">
        <v>2379</v>
      </c>
      <c r="F565" s="36" t="s">
        <v>1303</v>
      </c>
      <c r="G565" s="35">
        <v>160</v>
      </c>
      <c r="H565" s="35">
        <v>240</v>
      </c>
      <c r="I565" s="37">
        <v>160</v>
      </c>
      <c r="J565" s="38">
        <v>9.1</v>
      </c>
      <c r="K565" s="36" t="s">
        <v>3936</v>
      </c>
      <c r="L565" s="38">
        <v>3.84</v>
      </c>
      <c r="M565" s="39">
        <v>124</v>
      </c>
      <c r="N565" s="40">
        <f t="shared" si="24"/>
        <v>620</v>
      </c>
      <c r="O565" s="45">
        <f t="shared" si="25"/>
        <v>8.6800000000000015</v>
      </c>
      <c r="P565" s="45">
        <f t="shared" si="26"/>
        <v>43.400000000000006</v>
      </c>
    </row>
    <row r="566" spans="1:16">
      <c r="A566" s="35">
        <v>31973</v>
      </c>
      <c r="B566" s="43">
        <v>37</v>
      </c>
      <c r="C566" s="36" t="s">
        <v>2378</v>
      </c>
      <c r="D566" s="36" t="s">
        <v>2476</v>
      </c>
      <c r="E566" s="36" t="s">
        <v>2377</v>
      </c>
      <c r="F566" s="36" t="s">
        <v>1303</v>
      </c>
      <c r="G566" s="35">
        <v>160</v>
      </c>
      <c r="H566" s="35">
        <v>240</v>
      </c>
      <c r="I566" s="37">
        <v>160</v>
      </c>
      <c r="J566" s="38">
        <v>9.1</v>
      </c>
      <c r="K566" s="36" t="s">
        <v>3936</v>
      </c>
      <c r="L566" s="38">
        <v>3.84</v>
      </c>
      <c r="M566" s="39">
        <v>124</v>
      </c>
      <c r="N566" s="40">
        <f t="shared" si="24"/>
        <v>4588</v>
      </c>
      <c r="O566" s="45">
        <f t="shared" si="25"/>
        <v>8.6800000000000015</v>
      </c>
      <c r="P566" s="45">
        <f t="shared" si="26"/>
        <v>321.16000000000008</v>
      </c>
    </row>
    <row r="567" spans="1:16">
      <c r="A567" s="35">
        <v>31974</v>
      </c>
      <c r="B567" s="43">
        <v>18</v>
      </c>
      <c r="C567" s="36" t="s">
        <v>2376</v>
      </c>
      <c r="D567" s="36" t="s">
        <v>2476</v>
      </c>
      <c r="E567" s="36" t="s">
        <v>2375</v>
      </c>
      <c r="F567" s="36" t="s">
        <v>1303</v>
      </c>
      <c r="G567" s="35">
        <v>160</v>
      </c>
      <c r="H567" s="35">
        <v>240</v>
      </c>
      <c r="I567" s="37">
        <v>160</v>
      </c>
      <c r="J567" s="38">
        <v>9.1</v>
      </c>
      <c r="K567" s="36" t="s">
        <v>3936</v>
      </c>
      <c r="L567" s="38">
        <v>3.84</v>
      </c>
      <c r="M567" s="39">
        <v>124</v>
      </c>
      <c r="N567" s="40">
        <f t="shared" si="24"/>
        <v>2232</v>
      </c>
      <c r="O567" s="45">
        <f t="shared" si="25"/>
        <v>8.6800000000000015</v>
      </c>
      <c r="P567" s="45">
        <f t="shared" si="26"/>
        <v>156.24000000000004</v>
      </c>
    </row>
    <row r="568" spans="1:16">
      <c r="A568" s="35">
        <v>31975</v>
      </c>
      <c r="B568" s="43">
        <v>6</v>
      </c>
      <c r="C568" s="36" t="s">
        <v>2374</v>
      </c>
      <c r="D568" s="36" t="s">
        <v>2476</v>
      </c>
      <c r="E568" s="36" t="s">
        <v>2373</v>
      </c>
      <c r="F568" s="36" t="s">
        <v>1303</v>
      </c>
      <c r="G568" s="35">
        <v>160</v>
      </c>
      <c r="H568" s="35">
        <v>240</v>
      </c>
      <c r="I568" s="37">
        <v>160</v>
      </c>
      <c r="J568" s="38">
        <v>8.1</v>
      </c>
      <c r="K568" s="36" t="s">
        <v>3936</v>
      </c>
      <c r="L568" s="38">
        <v>3.84</v>
      </c>
      <c r="M568" s="39">
        <v>100</v>
      </c>
      <c r="N568" s="40">
        <f t="shared" si="24"/>
        <v>600</v>
      </c>
      <c r="O568" s="45">
        <f t="shared" si="25"/>
        <v>7.0000000000000009</v>
      </c>
      <c r="P568" s="45">
        <f t="shared" si="26"/>
        <v>42.000000000000007</v>
      </c>
    </row>
    <row r="569" spans="1:16">
      <c r="A569" s="35">
        <v>31976</v>
      </c>
      <c r="B569" s="43">
        <v>13</v>
      </c>
      <c r="C569" s="36" t="s">
        <v>2372</v>
      </c>
      <c r="D569" s="36" t="s">
        <v>2476</v>
      </c>
      <c r="E569" s="36" t="s">
        <v>2371</v>
      </c>
      <c r="F569" s="36" t="s">
        <v>1303</v>
      </c>
      <c r="G569" s="35">
        <v>160</v>
      </c>
      <c r="H569" s="35">
        <v>240</v>
      </c>
      <c r="I569" s="37">
        <v>160</v>
      </c>
      <c r="J569" s="38">
        <v>8.1</v>
      </c>
      <c r="K569" s="36" t="s">
        <v>3936</v>
      </c>
      <c r="L569" s="38">
        <v>3.84</v>
      </c>
      <c r="M569" s="39">
        <v>100</v>
      </c>
      <c r="N569" s="40">
        <f t="shared" si="24"/>
        <v>1300</v>
      </c>
      <c r="O569" s="45">
        <f t="shared" si="25"/>
        <v>7.0000000000000009</v>
      </c>
      <c r="P569" s="45">
        <f t="shared" si="26"/>
        <v>91.000000000000014</v>
      </c>
    </row>
    <row r="570" spans="1:16">
      <c r="A570" s="35">
        <v>32569</v>
      </c>
      <c r="B570" s="43">
        <v>1</v>
      </c>
      <c r="C570" s="36" t="s">
        <v>2370</v>
      </c>
      <c r="D570" s="36" t="s">
        <v>2476</v>
      </c>
      <c r="E570" s="36" t="s">
        <v>2369</v>
      </c>
      <c r="F570" s="36" t="s">
        <v>3883</v>
      </c>
      <c r="G570" s="35">
        <v>160</v>
      </c>
      <c r="H570" s="35">
        <v>240</v>
      </c>
      <c r="I570" s="37">
        <v>160</v>
      </c>
      <c r="J570" s="38">
        <v>0</v>
      </c>
      <c r="K570" s="36" t="s">
        <v>2478</v>
      </c>
      <c r="L570" s="38">
        <v>3.84</v>
      </c>
      <c r="M570" s="39">
        <v>180</v>
      </c>
      <c r="N570" s="40">
        <f t="shared" si="24"/>
        <v>180</v>
      </c>
      <c r="O570" s="45">
        <f t="shared" si="25"/>
        <v>12.600000000000001</v>
      </c>
      <c r="P570" s="45">
        <f t="shared" si="26"/>
        <v>12.600000000000001</v>
      </c>
    </row>
    <row r="571" spans="1:16">
      <c r="A571" s="35">
        <v>32570</v>
      </c>
      <c r="B571" s="43">
        <v>2</v>
      </c>
      <c r="C571" s="36" t="s">
        <v>2368</v>
      </c>
      <c r="D571" s="36" t="s">
        <v>2476</v>
      </c>
      <c r="E571" s="36" t="s">
        <v>2367</v>
      </c>
      <c r="F571" s="36" t="s">
        <v>3883</v>
      </c>
      <c r="G571" s="35">
        <v>160</v>
      </c>
      <c r="H571" s="35">
        <v>240</v>
      </c>
      <c r="I571" s="37">
        <v>160</v>
      </c>
      <c r="J571" s="38">
        <v>0</v>
      </c>
      <c r="K571" s="36" t="s">
        <v>2478</v>
      </c>
      <c r="L571" s="38">
        <v>3.84</v>
      </c>
      <c r="M571" s="39">
        <v>146</v>
      </c>
      <c r="N571" s="40">
        <f t="shared" si="24"/>
        <v>292</v>
      </c>
      <c r="O571" s="45">
        <f t="shared" si="25"/>
        <v>10.220000000000001</v>
      </c>
      <c r="P571" s="45">
        <f t="shared" si="26"/>
        <v>20.440000000000001</v>
      </c>
    </row>
    <row r="572" spans="1:16">
      <c r="A572" s="35">
        <v>32572</v>
      </c>
      <c r="B572" s="43">
        <v>1</v>
      </c>
      <c r="C572" s="36" t="s">
        <v>2366</v>
      </c>
      <c r="D572" s="36" t="s">
        <v>2476</v>
      </c>
      <c r="E572" s="36" t="s">
        <v>2365</v>
      </c>
      <c r="F572" s="36" t="s">
        <v>3883</v>
      </c>
      <c r="G572" s="35">
        <v>160</v>
      </c>
      <c r="H572" s="35">
        <v>240</v>
      </c>
      <c r="I572" s="37">
        <v>160</v>
      </c>
      <c r="J572" s="38">
        <v>0</v>
      </c>
      <c r="K572" s="36" t="s">
        <v>2478</v>
      </c>
      <c r="L572" s="38">
        <v>3.84</v>
      </c>
      <c r="M572" s="39">
        <v>146</v>
      </c>
      <c r="N572" s="40">
        <f t="shared" si="24"/>
        <v>146</v>
      </c>
      <c r="O572" s="45">
        <f t="shared" si="25"/>
        <v>10.220000000000001</v>
      </c>
      <c r="P572" s="45">
        <f t="shared" si="26"/>
        <v>10.220000000000001</v>
      </c>
    </row>
    <row r="573" spans="1:16">
      <c r="A573" s="35">
        <v>32573</v>
      </c>
      <c r="B573" s="43">
        <v>2</v>
      </c>
      <c r="C573" s="36" t="s">
        <v>2364</v>
      </c>
      <c r="D573" s="36" t="s">
        <v>2476</v>
      </c>
      <c r="E573" s="36" t="s">
        <v>2363</v>
      </c>
      <c r="F573" s="36" t="s">
        <v>3883</v>
      </c>
      <c r="G573" s="35">
        <v>160</v>
      </c>
      <c r="H573" s="35">
        <v>240</v>
      </c>
      <c r="I573" s="37">
        <v>160</v>
      </c>
      <c r="J573" s="38">
        <v>0</v>
      </c>
      <c r="K573" s="36" t="s">
        <v>2478</v>
      </c>
      <c r="L573" s="38">
        <v>3.84</v>
      </c>
      <c r="M573" s="39">
        <v>146</v>
      </c>
      <c r="N573" s="40">
        <f t="shared" si="24"/>
        <v>292</v>
      </c>
      <c r="O573" s="45">
        <f t="shared" si="25"/>
        <v>10.220000000000001</v>
      </c>
      <c r="P573" s="45">
        <f t="shared" si="26"/>
        <v>20.440000000000001</v>
      </c>
    </row>
    <row r="574" spans="1:16">
      <c r="A574" s="35">
        <v>32606</v>
      </c>
      <c r="B574" s="43">
        <v>1</v>
      </c>
      <c r="C574" s="36" t="s">
        <v>2362</v>
      </c>
      <c r="D574" s="36" t="s">
        <v>2476</v>
      </c>
      <c r="E574" s="36" t="s">
        <v>2361</v>
      </c>
      <c r="F574" s="36" t="s">
        <v>3883</v>
      </c>
      <c r="G574" s="35">
        <v>160</v>
      </c>
      <c r="H574" s="35">
        <v>240</v>
      </c>
      <c r="I574" s="37">
        <v>160</v>
      </c>
      <c r="J574" s="38">
        <v>16.3</v>
      </c>
      <c r="K574" s="36" t="s">
        <v>2478</v>
      </c>
      <c r="L574" s="38">
        <v>3.84</v>
      </c>
      <c r="M574" s="39">
        <v>230</v>
      </c>
      <c r="N574" s="40">
        <f t="shared" si="24"/>
        <v>230</v>
      </c>
      <c r="O574" s="45">
        <f t="shared" si="25"/>
        <v>16.100000000000001</v>
      </c>
      <c r="P574" s="45">
        <f t="shared" si="26"/>
        <v>16.100000000000001</v>
      </c>
    </row>
    <row r="575" spans="1:16">
      <c r="A575" s="35">
        <v>32607</v>
      </c>
      <c r="B575" s="43">
        <v>1</v>
      </c>
      <c r="C575" s="36" t="s">
        <v>2360</v>
      </c>
      <c r="D575" s="36" t="s">
        <v>2476</v>
      </c>
      <c r="E575" s="36" t="s">
        <v>2359</v>
      </c>
      <c r="F575" s="36" t="s">
        <v>3883</v>
      </c>
      <c r="G575" s="35">
        <v>160</v>
      </c>
      <c r="H575" s="35">
        <v>240</v>
      </c>
      <c r="I575" s="37">
        <v>160</v>
      </c>
      <c r="J575" s="38">
        <v>15</v>
      </c>
      <c r="K575" s="36" t="s">
        <v>2478</v>
      </c>
      <c r="L575" s="38">
        <v>3.84</v>
      </c>
      <c r="M575" s="39">
        <v>230</v>
      </c>
      <c r="N575" s="40">
        <f t="shared" si="24"/>
        <v>230</v>
      </c>
      <c r="O575" s="45">
        <f t="shared" si="25"/>
        <v>16.100000000000001</v>
      </c>
      <c r="P575" s="45">
        <f t="shared" si="26"/>
        <v>16.100000000000001</v>
      </c>
    </row>
    <row r="576" spans="1:16">
      <c r="A576" s="35">
        <v>32725</v>
      </c>
      <c r="B576" s="43">
        <v>2</v>
      </c>
      <c r="C576" s="36" t="s">
        <v>2358</v>
      </c>
      <c r="D576" s="36" t="s">
        <v>2476</v>
      </c>
      <c r="E576" s="36" t="s">
        <v>2357</v>
      </c>
      <c r="F576" s="36" t="s">
        <v>2478</v>
      </c>
      <c r="G576" s="35">
        <v>160</v>
      </c>
      <c r="H576" s="35">
        <v>240</v>
      </c>
      <c r="I576" s="37">
        <v>160</v>
      </c>
      <c r="J576" s="38">
        <v>0</v>
      </c>
      <c r="K576" s="36" t="s">
        <v>2478</v>
      </c>
      <c r="L576" s="38">
        <v>3.84</v>
      </c>
      <c r="M576" s="39">
        <v>230</v>
      </c>
      <c r="N576" s="40">
        <f t="shared" si="24"/>
        <v>460</v>
      </c>
      <c r="O576" s="45">
        <f t="shared" si="25"/>
        <v>16.100000000000001</v>
      </c>
      <c r="P576" s="45">
        <f t="shared" si="26"/>
        <v>32.200000000000003</v>
      </c>
    </row>
    <row r="577" spans="1:16">
      <c r="A577" s="35">
        <v>33201</v>
      </c>
      <c r="B577" s="43">
        <v>1</v>
      </c>
      <c r="C577" s="36" t="s">
        <v>2356</v>
      </c>
      <c r="D577" s="36" t="s">
        <v>2476</v>
      </c>
      <c r="E577" s="36" t="s">
        <v>2355</v>
      </c>
      <c r="F577" s="36" t="s">
        <v>3883</v>
      </c>
      <c r="G577" s="35">
        <v>160</v>
      </c>
      <c r="H577" s="35">
        <v>240</v>
      </c>
      <c r="I577" s="37">
        <v>160</v>
      </c>
      <c r="J577" s="38">
        <v>0</v>
      </c>
      <c r="K577" s="36" t="s">
        <v>2478</v>
      </c>
      <c r="L577" s="38">
        <v>3.84</v>
      </c>
      <c r="M577" s="39">
        <v>180</v>
      </c>
      <c r="N577" s="40">
        <f t="shared" si="24"/>
        <v>180</v>
      </c>
      <c r="O577" s="45">
        <f t="shared" si="25"/>
        <v>12.600000000000001</v>
      </c>
      <c r="P577" s="45">
        <f t="shared" si="26"/>
        <v>12.600000000000001</v>
      </c>
    </row>
    <row r="578" spans="1:16">
      <c r="A578" s="35">
        <v>33202</v>
      </c>
      <c r="B578" s="43">
        <v>1</v>
      </c>
      <c r="C578" s="36" t="s">
        <v>2354</v>
      </c>
      <c r="D578" s="36" t="s">
        <v>2476</v>
      </c>
      <c r="E578" s="36" t="s">
        <v>2353</v>
      </c>
      <c r="F578" s="36" t="s">
        <v>3883</v>
      </c>
      <c r="G578" s="35">
        <v>160</v>
      </c>
      <c r="H578" s="35">
        <v>240</v>
      </c>
      <c r="I578" s="37">
        <v>160</v>
      </c>
      <c r="J578" s="38">
        <v>0</v>
      </c>
      <c r="K578" s="36" t="s">
        <v>2478</v>
      </c>
      <c r="L578" s="38">
        <v>3.84</v>
      </c>
      <c r="M578" s="39">
        <v>180</v>
      </c>
      <c r="N578" s="40">
        <f t="shared" si="24"/>
        <v>180</v>
      </c>
      <c r="O578" s="45">
        <f t="shared" si="25"/>
        <v>12.600000000000001</v>
      </c>
      <c r="P578" s="45">
        <f t="shared" si="26"/>
        <v>12.600000000000001</v>
      </c>
    </row>
    <row r="579" spans="1:16">
      <c r="A579" s="35">
        <v>33293</v>
      </c>
      <c r="B579" s="43">
        <v>1</v>
      </c>
      <c r="C579" s="36" t="s">
        <v>2352</v>
      </c>
      <c r="D579" s="36" t="s">
        <v>2476</v>
      </c>
      <c r="E579" s="36" t="s">
        <v>2351</v>
      </c>
      <c r="F579" s="36" t="s">
        <v>2478</v>
      </c>
      <c r="G579" s="35">
        <v>160</v>
      </c>
      <c r="H579" s="35">
        <v>240</v>
      </c>
      <c r="I579" s="37">
        <v>160</v>
      </c>
      <c r="J579" s="38">
        <v>0</v>
      </c>
      <c r="K579" s="36" t="s">
        <v>3936</v>
      </c>
      <c r="L579" s="38">
        <v>3.84</v>
      </c>
      <c r="M579" s="39">
        <v>291.68</v>
      </c>
      <c r="N579" s="40">
        <f t="shared" ref="N579:N642" si="27">M579*B579</f>
        <v>291.68</v>
      </c>
      <c r="O579" s="45">
        <f t="shared" si="25"/>
        <v>20.417600000000004</v>
      </c>
      <c r="P579" s="45">
        <f t="shared" si="26"/>
        <v>20.417600000000004</v>
      </c>
    </row>
    <row r="580" spans="1:16">
      <c r="A580" s="35">
        <v>33643</v>
      </c>
      <c r="B580" s="43">
        <v>1</v>
      </c>
      <c r="C580" s="36" t="s">
        <v>2350</v>
      </c>
      <c r="D580" s="36" t="s">
        <v>2476</v>
      </c>
      <c r="E580" s="36" t="s">
        <v>2349</v>
      </c>
      <c r="F580" s="36" t="s">
        <v>2478</v>
      </c>
      <c r="G580" s="35">
        <v>160</v>
      </c>
      <c r="H580" s="35">
        <v>240</v>
      </c>
      <c r="I580" s="37">
        <v>160</v>
      </c>
      <c r="J580" s="38">
        <v>0</v>
      </c>
      <c r="K580" s="36" t="s">
        <v>2478</v>
      </c>
      <c r="L580" s="38">
        <v>3.84</v>
      </c>
      <c r="M580" s="39">
        <v>286</v>
      </c>
      <c r="N580" s="40">
        <f t="shared" si="27"/>
        <v>286</v>
      </c>
      <c r="O580" s="45">
        <f t="shared" ref="O580:O643" si="28">M580*0.07</f>
        <v>20.020000000000003</v>
      </c>
      <c r="P580" s="45">
        <f t="shared" ref="P580:P643" si="29">B580*O580</f>
        <v>20.020000000000003</v>
      </c>
    </row>
    <row r="581" spans="1:16">
      <c r="A581" s="35">
        <v>33644</v>
      </c>
      <c r="B581" s="43">
        <v>1</v>
      </c>
      <c r="C581" s="36" t="s">
        <v>2348</v>
      </c>
      <c r="D581" s="36" t="s">
        <v>2476</v>
      </c>
      <c r="E581" s="36" t="s">
        <v>2347</v>
      </c>
      <c r="F581" s="36" t="s">
        <v>2478</v>
      </c>
      <c r="G581" s="35">
        <v>160</v>
      </c>
      <c r="H581" s="35">
        <v>240</v>
      </c>
      <c r="I581" s="37">
        <v>160</v>
      </c>
      <c r="J581" s="38">
        <v>0</v>
      </c>
      <c r="K581" s="36" t="s">
        <v>2478</v>
      </c>
      <c r="L581" s="38">
        <v>3.84</v>
      </c>
      <c r="M581" s="39">
        <v>286</v>
      </c>
      <c r="N581" s="40">
        <f t="shared" si="27"/>
        <v>286</v>
      </c>
      <c r="O581" s="45">
        <f t="shared" si="28"/>
        <v>20.020000000000003</v>
      </c>
      <c r="P581" s="45">
        <f t="shared" si="29"/>
        <v>20.020000000000003</v>
      </c>
    </row>
    <row r="582" spans="1:16">
      <c r="A582" s="35">
        <v>33645</v>
      </c>
      <c r="B582" s="43">
        <v>1</v>
      </c>
      <c r="C582" s="36" t="s">
        <v>2346</v>
      </c>
      <c r="D582" s="36" t="s">
        <v>2476</v>
      </c>
      <c r="E582" s="36" t="s">
        <v>2345</v>
      </c>
      <c r="F582" s="36" t="s">
        <v>2478</v>
      </c>
      <c r="G582" s="35">
        <v>160</v>
      </c>
      <c r="H582" s="35">
        <v>240</v>
      </c>
      <c r="I582" s="37">
        <v>160</v>
      </c>
      <c r="J582" s="38">
        <v>0</v>
      </c>
      <c r="K582" s="36" t="s">
        <v>2478</v>
      </c>
      <c r="L582" s="38">
        <v>3.84</v>
      </c>
      <c r="M582" s="39">
        <v>286</v>
      </c>
      <c r="N582" s="40">
        <f t="shared" si="27"/>
        <v>286</v>
      </c>
      <c r="O582" s="45">
        <f t="shared" si="28"/>
        <v>20.020000000000003</v>
      </c>
      <c r="P582" s="45">
        <f t="shared" si="29"/>
        <v>20.020000000000003</v>
      </c>
    </row>
    <row r="583" spans="1:16">
      <c r="A583" s="35">
        <v>34195</v>
      </c>
      <c r="B583" s="43">
        <v>1</v>
      </c>
      <c r="C583" s="36" t="s">
        <v>2344</v>
      </c>
      <c r="D583" s="36" t="s">
        <v>2476</v>
      </c>
      <c r="E583" s="36" t="s">
        <v>2343</v>
      </c>
      <c r="F583" s="36" t="s">
        <v>2478</v>
      </c>
      <c r="G583" s="35">
        <v>160</v>
      </c>
      <c r="H583" s="35">
        <v>240</v>
      </c>
      <c r="I583" s="37">
        <v>160</v>
      </c>
      <c r="J583" s="38">
        <v>0</v>
      </c>
      <c r="K583" s="36" t="s">
        <v>2478</v>
      </c>
      <c r="L583" s="38">
        <v>3.84</v>
      </c>
      <c r="M583" s="39">
        <v>300</v>
      </c>
      <c r="N583" s="40">
        <f t="shared" si="27"/>
        <v>300</v>
      </c>
      <c r="O583" s="45">
        <f t="shared" si="28"/>
        <v>21.000000000000004</v>
      </c>
      <c r="P583" s="45">
        <f t="shared" si="29"/>
        <v>21.000000000000004</v>
      </c>
    </row>
    <row r="584" spans="1:16">
      <c r="A584" s="35">
        <v>34206</v>
      </c>
      <c r="B584" s="43">
        <v>2</v>
      </c>
      <c r="C584" s="36" t="s">
        <v>2342</v>
      </c>
      <c r="D584" s="36" t="s">
        <v>2476</v>
      </c>
      <c r="E584" s="36" t="s">
        <v>2341</v>
      </c>
      <c r="F584" s="36" t="s">
        <v>2478</v>
      </c>
      <c r="G584" s="35">
        <v>160</v>
      </c>
      <c r="H584" s="35">
        <v>240</v>
      </c>
      <c r="I584" s="37">
        <v>160</v>
      </c>
      <c r="J584" s="38">
        <v>0</v>
      </c>
      <c r="K584" s="36" t="s">
        <v>2478</v>
      </c>
      <c r="L584" s="38">
        <v>3.84</v>
      </c>
      <c r="M584" s="39">
        <v>300</v>
      </c>
      <c r="N584" s="40">
        <f t="shared" si="27"/>
        <v>600</v>
      </c>
      <c r="O584" s="45">
        <f t="shared" si="28"/>
        <v>21.000000000000004</v>
      </c>
      <c r="P584" s="45">
        <f t="shared" si="29"/>
        <v>42.000000000000007</v>
      </c>
    </row>
    <row r="585" spans="1:16">
      <c r="A585" s="35">
        <v>34214</v>
      </c>
      <c r="B585" s="43">
        <v>1</v>
      </c>
      <c r="C585" s="36" t="s">
        <v>2340</v>
      </c>
      <c r="D585" s="36" t="s">
        <v>2476</v>
      </c>
      <c r="E585" s="36" t="s">
        <v>2339</v>
      </c>
      <c r="F585" s="36" t="s">
        <v>2478</v>
      </c>
      <c r="G585" s="35">
        <v>160</v>
      </c>
      <c r="H585" s="35">
        <v>240</v>
      </c>
      <c r="I585" s="37">
        <v>160</v>
      </c>
      <c r="J585" s="38">
        <v>0</v>
      </c>
      <c r="K585" s="36" t="s">
        <v>2478</v>
      </c>
      <c r="L585" s="38">
        <v>3.84</v>
      </c>
      <c r="M585" s="39">
        <v>300</v>
      </c>
      <c r="N585" s="40">
        <f t="shared" si="27"/>
        <v>300</v>
      </c>
      <c r="O585" s="45">
        <f t="shared" si="28"/>
        <v>21.000000000000004</v>
      </c>
      <c r="P585" s="45">
        <f t="shared" si="29"/>
        <v>21.000000000000004</v>
      </c>
    </row>
    <row r="586" spans="1:16">
      <c r="A586" s="35">
        <v>34339</v>
      </c>
      <c r="B586" s="43">
        <v>1</v>
      </c>
      <c r="C586" s="36" t="s">
        <v>2338</v>
      </c>
      <c r="D586" s="36" t="s">
        <v>2476</v>
      </c>
      <c r="E586" s="36" t="s">
        <v>2337</v>
      </c>
      <c r="F586" s="36" t="s">
        <v>2478</v>
      </c>
      <c r="G586" s="35">
        <v>160</v>
      </c>
      <c r="H586" s="35">
        <v>240</v>
      </c>
      <c r="I586" s="37">
        <v>160</v>
      </c>
      <c r="J586" s="38">
        <v>0</v>
      </c>
      <c r="K586" s="36" t="s">
        <v>2478</v>
      </c>
      <c r="L586" s="38">
        <v>3.84</v>
      </c>
      <c r="M586" s="39">
        <v>900</v>
      </c>
      <c r="N586" s="40">
        <f t="shared" si="27"/>
        <v>900</v>
      </c>
      <c r="O586" s="45">
        <f t="shared" si="28"/>
        <v>63.000000000000007</v>
      </c>
      <c r="P586" s="45">
        <f t="shared" si="29"/>
        <v>63.000000000000007</v>
      </c>
    </row>
    <row r="587" spans="1:16">
      <c r="A587" s="35">
        <v>34342</v>
      </c>
      <c r="B587" s="43">
        <v>2</v>
      </c>
      <c r="C587" s="36" t="s">
        <v>2336</v>
      </c>
      <c r="D587" s="36" t="s">
        <v>2476</v>
      </c>
      <c r="E587" s="36" t="s">
        <v>2335</v>
      </c>
      <c r="F587" s="36" t="s">
        <v>2478</v>
      </c>
      <c r="G587" s="35">
        <v>160</v>
      </c>
      <c r="H587" s="35">
        <v>240</v>
      </c>
      <c r="I587" s="37">
        <v>160</v>
      </c>
      <c r="J587" s="38">
        <v>0</v>
      </c>
      <c r="K587" s="36" t="s">
        <v>2478</v>
      </c>
      <c r="L587" s="38">
        <v>3.84</v>
      </c>
      <c r="M587" s="39">
        <v>900</v>
      </c>
      <c r="N587" s="40">
        <f t="shared" si="27"/>
        <v>1800</v>
      </c>
      <c r="O587" s="45">
        <f t="shared" si="28"/>
        <v>63.000000000000007</v>
      </c>
      <c r="P587" s="45">
        <f t="shared" si="29"/>
        <v>126.00000000000001</v>
      </c>
    </row>
    <row r="588" spans="1:16">
      <c r="A588" s="35">
        <v>34953</v>
      </c>
      <c r="B588" s="43">
        <v>1</v>
      </c>
      <c r="C588" s="36" t="s">
        <v>2334</v>
      </c>
      <c r="D588" s="36" t="s">
        <v>2476</v>
      </c>
      <c r="E588" s="36" t="s">
        <v>2333</v>
      </c>
      <c r="F588" s="36" t="s">
        <v>3883</v>
      </c>
      <c r="G588" s="35">
        <v>160</v>
      </c>
      <c r="H588" s="35">
        <v>240</v>
      </c>
      <c r="I588" s="37">
        <v>160</v>
      </c>
      <c r="J588" s="38">
        <v>0</v>
      </c>
      <c r="K588" s="36" t="s">
        <v>2478</v>
      </c>
      <c r="L588" s="38">
        <v>3.84</v>
      </c>
      <c r="M588" s="39">
        <v>180</v>
      </c>
      <c r="N588" s="40">
        <f t="shared" si="27"/>
        <v>180</v>
      </c>
      <c r="O588" s="45">
        <f t="shared" si="28"/>
        <v>12.600000000000001</v>
      </c>
      <c r="P588" s="45">
        <f t="shared" si="29"/>
        <v>12.600000000000001</v>
      </c>
    </row>
    <row r="589" spans="1:16">
      <c r="A589" s="35">
        <v>34954</v>
      </c>
      <c r="B589" s="43">
        <v>1</v>
      </c>
      <c r="C589" s="36" t="s">
        <v>2332</v>
      </c>
      <c r="D589" s="36" t="s">
        <v>2476</v>
      </c>
      <c r="E589" s="36" t="s">
        <v>2331</v>
      </c>
      <c r="F589" s="36" t="s">
        <v>3883</v>
      </c>
      <c r="G589" s="35">
        <v>160</v>
      </c>
      <c r="H589" s="35">
        <v>240</v>
      </c>
      <c r="I589" s="37">
        <v>160</v>
      </c>
      <c r="J589" s="38">
        <v>0</v>
      </c>
      <c r="K589" s="36" t="s">
        <v>2478</v>
      </c>
      <c r="L589" s="38">
        <v>3.84</v>
      </c>
      <c r="M589" s="39">
        <v>180</v>
      </c>
      <c r="N589" s="40">
        <f t="shared" si="27"/>
        <v>180</v>
      </c>
      <c r="O589" s="45">
        <f t="shared" si="28"/>
        <v>12.600000000000001</v>
      </c>
      <c r="P589" s="45">
        <f t="shared" si="29"/>
        <v>12.600000000000001</v>
      </c>
    </row>
    <row r="590" spans="1:16">
      <c r="A590" s="35">
        <v>34974</v>
      </c>
      <c r="B590" s="43">
        <v>1</v>
      </c>
      <c r="C590" s="36" t="s">
        <v>2330</v>
      </c>
      <c r="D590" s="36" t="s">
        <v>2476</v>
      </c>
      <c r="E590" s="36" t="s">
        <v>2329</v>
      </c>
      <c r="F590" s="36" t="s">
        <v>2478</v>
      </c>
      <c r="G590" s="35">
        <v>160</v>
      </c>
      <c r="H590" s="35">
        <v>240</v>
      </c>
      <c r="I590" s="37">
        <v>160</v>
      </c>
      <c r="J590" s="38">
        <v>11.4</v>
      </c>
      <c r="K590" s="36" t="s">
        <v>2478</v>
      </c>
      <c r="L590" s="38">
        <v>3.84</v>
      </c>
      <c r="M590" s="39">
        <v>238</v>
      </c>
      <c r="N590" s="40">
        <f t="shared" si="27"/>
        <v>238</v>
      </c>
      <c r="O590" s="45">
        <f t="shared" si="28"/>
        <v>16.66</v>
      </c>
      <c r="P590" s="45">
        <f t="shared" si="29"/>
        <v>16.66</v>
      </c>
    </row>
    <row r="591" spans="1:16">
      <c r="A591" s="35">
        <v>37148</v>
      </c>
      <c r="B591" s="43">
        <v>1</v>
      </c>
      <c r="C591" s="36" t="s">
        <v>2328</v>
      </c>
      <c r="D591" s="36" t="s">
        <v>2476</v>
      </c>
      <c r="E591" s="36" t="s">
        <v>2327</v>
      </c>
      <c r="F591" s="36" t="s">
        <v>2554</v>
      </c>
      <c r="G591" s="35">
        <v>160</v>
      </c>
      <c r="H591" s="35">
        <v>240</v>
      </c>
      <c r="I591" s="37">
        <v>160</v>
      </c>
      <c r="J591" s="38">
        <v>22.7</v>
      </c>
      <c r="K591" s="36" t="s">
        <v>3853</v>
      </c>
      <c r="L591" s="38">
        <v>3.84</v>
      </c>
      <c r="M591" s="39">
        <v>346</v>
      </c>
      <c r="N591" s="40">
        <f t="shared" si="27"/>
        <v>346</v>
      </c>
      <c r="O591" s="45">
        <f t="shared" si="28"/>
        <v>24.220000000000002</v>
      </c>
      <c r="P591" s="45">
        <f t="shared" si="29"/>
        <v>24.220000000000002</v>
      </c>
    </row>
    <row r="592" spans="1:16">
      <c r="A592" s="35">
        <v>38116</v>
      </c>
      <c r="B592" s="43">
        <v>13</v>
      </c>
      <c r="C592" s="36" t="s">
        <v>2326</v>
      </c>
      <c r="D592" s="36" t="s">
        <v>2476</v>
      </c>
      <c r="E592" s="36" t="s">
        <v>2325</v>
      </c>
      <c r="F592" s="36" t="s">
        <v>2478</v>
      </c>
      <c r="G592" s="35">
        <v>160</v>
      </c>
      <c r="H592" s="35">
        <v>240</v>
      </c>
      <c r="I592" s="37">
        <v>160</v>
      </c>
      <c r="J592" s="38">
        <v>9.6</v>
      </c>
      <c r="K592" s="36" t="s">
        <v>3936</v>
      </c>
      <c r="L592" s="38">
        <v>3.84</v>
      </c>
      <c r="M592" s="39">
        <v>124</v>
      </c>
      <c r="N592" s="40">
        <f t="shared" si="27"/>
        <v>1612</v>
      </c>
      <c r="O592" s="45">
        <f t="shared" si="28"/>
        <v>8.6800000000000015</v>
      </c>
      <c r="P592" s="45">
        <f t="shared" si="29"/>
        <v>112.84000000000002</v>
      </c>
    </row>
    <row r="593" spans="1:16">
      <c r="A593" s="35">
        <v>38120</v>
      </c>
      <c r="B593" s="43">
        <v>3</v>
      </c>
      <c r="C593" s="36" t="s">
        <v>2324</v>
      </c>
      <c r="D593" s="36" t="s">
        <v>2476</v>
      </c>
      <c r="E593" s="36" t="s">
        <v>2323</v>
      </c>
      <c r="F593" s="36" t="s">
        <v>2478</v>
      </c>
      <c r="G593" s="35">
        <v>160</v>
      </c>
      <c r="H593" s="35">
        <v>240</v>
      </c>
      <c r="I593" s="37">
        <v>160</v>
      </c>
      <c r="J593" s="38">
        <v>9.6</v>
      </c>
      <c r="K593" s="36" t="s">
        <v>3936</v>
      </c>
      <c r="L593" s="38">
        <v>3.84</v>
      </c>
      <c r="M593" s="39">
        <v>124</v>
      </c>
      <c r="N593" s="40">
        <f t="shared" si="27"/>
        <v>372</v>
      </c>
      <c r="O593" s="45">
        <f t="shared" si="28"/>
        <v>8.6800000000000015</v>
      </c>
      <c r="P593" s="45">
        <f t="shared" si="29"/>
        <v>26.040000000000006</v>
      </c>
    </row>
    <row r="594" spans="1:16">
      <c r="A594" s="35">
        <v>38124</v>
      </c>
      <c r="B594" s="43">
        <v>17</v>
      </c>
      <c r="C594" s="36" t="s">
        <v>2322</v>
      </c>
      <c r="D594" s="36" t="s">
        <v>2476</v>
      </c>
      <c r="E594" s="36" t="s">
        <v>2321</v>
      </c>
      <c r="F594" s="36" t="s">
        <v>2478</v>
      </c>
      <c r="G594" s="35">
        <v>160</v>
      </c>
      <c r="H594" s="35">
        <v>240</v>
      </c>
      <c r="I594" s="37">
        <v>160</v>
      </c>
      <c r="J594" s="38">
        <v>9.6</v>
      </c>
      <c r="K594" s="36" t="s">
        <v>3936</v>
      </c>
      <c r="L594" s="38">
        <v>3.84</v>
      </c>
      <c r="M594" s="39">
        <v>124</v>
      </c>
      <c r="N594" s="40">
        <f t="shared" si="27"/>
        <v>2108</v>
      </c>
      <c r="O594" s="45">
        <f t="shared" si="28"/>
        <v>8.6800000000000015</v>
      </c>
      <c r="P594" s="45">
        <f t="shared" si="29"/>
        <v>147.56000000000003</v>
      </c>
    </row>
    <row r="595" spans="1:16">
      <c r="A595" s="35">
        <v>39589</v>
      </c>
      <c r="B595" s="43">
        <v>3</v>
      </c>
      <c r="C595" s="36" t="s">
        <v>2320</v>
      </c>
      <c r="D595" s="36" t="s">
        <v>2476</v>
      </c>
      <c r="E595" s="36" t="s">
        <v>2319</v>
      </c>
      <c r="F595" s="36" t="s">
        <v>2478</v>
      </c>
      <c r="G595" s="35">
        <v>160</v>
      </c>
      <c r="H595" s="35">
        <v>240</v>
      </c>
      <c r="I595" s="37">
        <v>160</v>
      </c>
      <c r="J595" s="38">
        <v>0</v>
      </c>
      <c r="K595" s="36" t="s">
        <v>3936</v>
      </c>
      <c r="L595" s="38">
        <v>3.84</v>
      </c>
      <c r="M595" s="39">
        <v>384</v>
      </c>
      <c r="N595" s="40">
        <f t="shared" si="27"/>
        <v>1152</v>
      </c>
      <c r="O595" s="45">
        <f t="shared" si="28"/>
        <v>26.880000000000003</v>
      </c>
      <c r="P595" s="45">
        <f t="shared" si="29"/>
        <v>80.640000000000015</v>
      </c>
    </row>
    <row r="596" spans="1:16">
      <c r="A596" s="35">
        <v>39591</v>
      </c>
      <c r="B596" s="43">
        <v>3</v>
      </c>
      <c r="C596" s="36" t="s">
        <v>2318</v>
      </c>
      <c r="D596" s="36" t="s">
        <v>2476</v>
      </c>
      <c r="E596" s="36" t="s">
        <v>2317</v>
      </c>
      <c r="F596" s="36" t="s">
        <v>2478</v>
      </c>
      <c r="G596" s="35">
        <v>160</v>
      </c>
      <c r="H596" s="35">
        <v>240</v>
      </c>
      <c r="I596" s="37">
        <v>160</v>
      </c>
      <c r="J596" s="38">
        <v>0</v>
      </c>
      <c r="K596" s="36" t="s">
        <v>3936</v>
      </c>
      <c r="L596" s="38">
        <v>3.84</v>
      </c>
      <c r="M596" s="39">
        <v>384</v>
      </c>
      <c r="N596" s="40">
        <f t="shared" si="27"/>
        <v>1152</v>
      </c>
      <c r="O596" s="45">
        <f t="shared" si="28"/>
        <v>26.880000000000003</v>
      </c>
      <c r="P596" s="45">
        <f t="shared" si="29"/>
        <v>80.640000000000015</v>
      </c>
    </row>
    <row r="597" spans="1:16">
      <c r="A597" s="35">
        <v>71155</v>
      </c>
      <c r="B597" s="43">
        <v>1</v>
      </c>
      <c r="C597" s="36" t="s">
        <v>2316</v>
      </c>
      <c r="D597" s="36" t="s">
        <v>2476</v>
      </c>
      <c r="E597" s="36" t="s">
        <v>2315</v>
      </c>
      <c r="F597" s="36" t="s">
        <v>2478</v>
      </c>
      <c r="G597" s="35">
        <v>160</v>
      </c>
      <c r="H597" s="35">
        <v>240</v>
      </c>
      <c r="I597" s="37">
        <v>160</v>
      </c>
      <c r="J597" s="38">
        <v>0</v>
      </c>
      <c r="K597" s="36" t="s">
        <v>2478</v>
      </c>
      <c r="L597" s="38">
        <v>3.84</v>
      </c>
      <c r="M597" s="39">
        <v>340</v>
      </c>
      <c r="N597" s="40">
        <f t="shared" si="27"/>
        <v>340</v>
      </c>
      <c r="O597" s="45">
        <f t="shared" si="28"/>
        <v>23.8</v>
      </c>
      <c r="P597" s="45">
        <f t="shared" si="29"/>
        <v>23.8</v>
      </c>
    </row>
    <row r="598" spans="1:16">
      <c r="A598" s="35">
        <v>71157</v>
      </c>
      <c r="B598" s="43">
        <v>1</v>
      </c>
      <c r="C598" s="36" t="s">
        <v>2314</v>
      </c>
      <c r="D598" s="36" t="s">
        <v>2476</v>
      </c>
      <c r="E598" s="36" t="s">
        <v>2313</v>
      </c>
      <c r="F598" s="36" t="s">
        <v>2478</v>
      </c>
      <c r="G598" s="35">
        <v>160</v>
      </c>
      <c r="H598" s="35">
        <v>240</v>
      </c>
      <c r="I598" s="37">
        <v>160</v>
      </c>
      <c r="J598" s="38">
        <v>0</v>
      </c>
      <c r="K598" s="36" t="s">
        <v>2478</v>
      </c>
      <c r="L598" s="38">
        <v>3.84</v>
      </c>
      <c r="M598" s="39">
        <v>340</v>
      </c>
      <c r="N598" s="40">
        <f t="shared" si="27"/>
        <v>340</v>
      </c>
      <c r="O598" s="45">
        <f t="shared" si="28"/>
        <v>23.8</v>
      </c>
      <c r="P598" s="45">
        <f t="shared" si="29"/>
        <v>23.8</v>
      </c>
    </row>
    <row r="599" spans="1:16">
      <c r="A599" s="35">
        <v>71599</v>
      </c>
      <c r="B599" s="43">
        <v>6</v>
      </c>
      <c r="C599" s="36" t="s">
        <v>2312</v>
      </c>
      <c r="D599" s="36" t="s">
        <v>2476</v>
      </c>
      <c r="E599" s="36" t="s">
        <v>2311</v>
      </c>
      <c r="F599" s="36" t="s">
        <v>2310</v>
      </c>
      <c r="G599" s="35">
        <v>160</v>
      </c>
      <c r="H599" s="35">
        <v>240</v>
      </c>
      <c r="I599" s="37">
        <v>160</v>
      </c>
      <c r="J599" s="38">
        <v>19</v>
      </c>
      <c r="K599" s="36" t="s">
        <v>3853</v>
      </c>
      <c r="L599" s="38">
        <v>3.84</v>
      </c>
      <c r="M599" s="39">
        <v>350</v>
      </c>
      <c r="N599" s="40">
        <f t="shared" si="27"/>
        <v>2100</v>
      </c>
      <c r="O599" s="45">
        <f t="shared" si="28"/>
        <v>24.500000000000004</v>
      </c>
      <c r="P599" s="45">
        <f t="shared" si="29"/>
        <v>147.00000000000003</v>
      </c>
    </row>
    <row r="600" spans="1:16">
      <c r="A600" s="35">
        <v>72861</v>
      </c>
      <c r="B600" s="43">
        <v>1</v>
      </c>
      <c r="C600" s="36" t="s">
        <v>2309</v>
      </c>
      <c r="D600" s="36" t="s">
        <v>2476</v>
      </c>
      <c r="E600" s="36" t="s">
        <v>2308</v>
      </c>
      <c r="F600" s="36" t="s">
        <v>3846</v>
      </c>
      <c r="G600" s="35">
        <v>160</v>
      </c>
      <c r="H600" s="35">
        <v>240</v>
      </c>
      <c r="I600" s="37">
        <v>160</v>
      </c>
      <c r="J600" s="38">
        <v>10.7</v>
      </c>
      <c r="K600" s="36" t="s">
        <v>3885</v>
      </c>
      <c r="L600" s="38">
        <v>3.84</v>
      </c>
      <c r="M600" s="39">
        <v>449</v>
      </c>
      <c r="N600" s="40">
        <f t="shared" si="27"/>
        <v>449</v>
      </c>
      <c r="O600" s="45">
        <f t="shared" si="28"/>
        <v>31.430000000000003</v>
      </c>
      <c r="P600" s="45">
        <f t="shared" si="29"/>
        <v>31.430000000000003</v>
      </c>
    </row>
    <row r="601" spans="1:16">
      <c r="A601" s="35">
        <v>72862</v>
      </c>
      <c r="B601" s="43">
        <v>1</v>
      </c>
      <c r="C601" s="36" t="s">
        <v>2307</v>
      </c>
      <c r="D601" s="36" t="s">
        <v>2476</v>
      </c>
      <c r="E601" s="36" t="s">
        <v>2306</v>
      </c>
      <c r="F601" s="36" t="s">
        <v>3846</v>
      </c>
      <c r="G601" s="35">
        <v>160</v>
      </c>
      <c r="H601" s="35">
        <v>240</v>
      </c>
      <c r="I601" s="37">
        <v>160</v>
      </c>
      <c r="J601" s="38">
        <v>10.7</v>
      </c>
      <c r="K601" s="36" t="s">
        <v>3885</v>
      </c>
      <c r="L601" s="38">
        <v>3.84</v>
      </c>
      <c r="M601" s="39">
        <v>449</v>
      </c>
      <c r="N601" s="40">
        <f t="shared" si="27"/>
        <v>449</v>
      </c>
      <c r="O601" s="45">
        <f t="shared" si="28"/>
        <v>31.430000000000003</v>
      </c>
      <c r="P601" s="45">
        <f t="shared" si="29"/>
        <v>31.430000000000003</v>
      </c>
    </row>
    <row r="602" spans="1:16">
      <c r="A602" s="35">
        <v>72866</v>
      </c>
      <c r="B602" s="43">
        <v>1</v>
      </c>
      <c r="C602" s="36" t="s">
        <v>2305</v>
      </c>
      <c r="D602" s="36" t="s">
        <v>2476</v>
      </c>
      <c r="E602" s="36" t="s">
        <v>2304</v>
      </c>
      <c r="F602" s="36" t="s">
        <v>3846</v>
      </c>
      <c r="G602" s="35">
        <v>160</v>
      </c>
      <c r="H602" s="35">
        <v>240</v>
      </c>
      <c r="I602" s="37">
        <v>160</v>
      </c>
      <c r="J602" s="38">
        <v>10.7</v>
      </c>
      <c r="K602" s="36" t="s">
        <v>3885</v>
      </c>
      <c r="L602" s="38">
        <v>3.84</v>
      </c>
      <c r="M602" s="39">
        <v>449</v>
      </c>
      <c r="N602" s="40">
        <f t="shared" si="27"/>
        <v>449</v>
      </c>
      <c r="O602" s="45">
        <f t="shared" si="28"/>
        <v>31.430000000000003</v>
      </c>
      <c r="P602" s="45">
        <f t="shared" si="29"/>
        <v>31.430000000000003</v>
      </c>
    </row>
    <row r="603" spans="1:16">
      <c r="A603" s="35">
        <v>73098</v>
      </c>
      <c r="B603" s="43">
        <v>9</v>
      </c>
      <c r="C603" s="36" t="s">
        <v>2303</v>
      </c>
      <c r="D603" s="36" t="s">
        <v>2476</v>
      </c>
      <c r="E603" s="36" t="s">
        <v>2302</v>
      </c>
      <c r="F603" s="36" t="s">
        <v>1168</v>
      </c>
      <c r="G603" s="35">
        <v>160</v>
      </c>
      <c r="H603" s="35">
        <v>240</v>
      </c>
      <c r="I603" s="37">
        <v>160</v>
      </c>
      <c r="J603" s="38">
        <v>19</v>
      </c>
      <c r="K603" s="36" t="s">
        <v>3853</v>
      </c>
      <c r="L603" s="38">
        <v>3.84</v>
      </c>
      <c r="M603" s="39">
        <v>530</v>
      </c>
      <c r="N603" s="40">
        <f t="shared" si="27"/>
        <v>4770</v>
      </c>
      <c r="O603" s="45">
        <f t="shared" si="28"/>
        <v>37.1</v>
      </c>
      <c r="P603" s="45">
        <f t="shared" si="29"/>
        <v>333.90000000000003</v>
      </c>
    </row>
    <row r="604" spans="1:16">
      <c r="A604" s="35">
        <v>73099</v>
      </c>
      <c r="B604" s="43">
        <v>9</v>
      </c>
      <c r="C604" s="36" t="s">
        <v>2301</v>
      </c>
      <c r="D604" s="36" t="s">
        <v>2476</v>
      </c>
      <c r="E604" s="36" t="s">
        <v>2300</v>
      </c>
      <c r="F604" s="36" t="s">
        <v>1168</v>
      </c>
      <c r="G604" s="35">
        <v>160</v>
      </c>
      <c r="H604" s="35">
        <v>240</v>
      </c>
      <c r="I604" s="37">
        <v>160</v>
      </c>
      <c r="J604" s="38">
        <v>19</v>
      </c>
      <c r="K604" s="36" t="s">
        <v>3853</v>
      </c>
      <c r="L604" s="38">
        <v>3.84</v>
      </c>
      <c r="M604" s="39">
        <v>530</v>
      </c>
      <c r="N604" s="40">
        <f t="shared" si="27"/>
        <v>4770</v>
      </c>
      <c r="O604" s="45">
        <f t="shared" si="28"/>
        <v>37.1</v>
      </c>
      <c r="P604" s="45">
        <f t="shared" si="29"/>
        <v>333.90000000000003</v>
      </c>
    </row>
    <row r="605" spans="1:16">
      <c r="A605" s="35">
        <v>73101</v>
      </c>
      <c r="B605" s="43">
        <v>1</v>
      </c>
      <c r="C605" s="36" t="s">
        <v>2299</v>
      </c>
      <c r="D605" s="36" t="s">
        <v>2476</v>
      </c>
      <c r="E605" s="36" t="s">
        <v>2298</v>
      </c>
      <c r="F605" s="36" t="s">
        <v>1168</v>
      </c>
      <c r="G605" s="35">
        <v>160</v>
      </c>
      <c r="H605" s="35">
        <v>240</v>
      </c>
      <c r="I605" s="37">
        <v>160</v>
      </c>
      <c r="J605" s="38">
        <v>19</v>
      </c>
      <c r="K605" s="36" t="s">
        <v>3853</v>
      </c>
      <c r="L605" s="38">
        <v>3.84</v>
      </c>
      <c r="M605" s="39">
        <v>530</v>
      </c>
      <c r="N605" s="40">
        <f t="shared" si="27"/>
        <v>530</v>
      </c>
      <c r="O605" s="45">
        <f t="shared" si="28"/>
        <v>37.1</v>
      </c>
      <c r="P605" s="45">
        <f t="shared" si="29"/>
        <v>37.1</v>
      </c>
    </row>
    <row r="606" spans="1:16">
      <c r="A606" s="35">
        <v>73106</v>
      </c>
      <c r="B606" s="43">
        <v>1</v>
      </c>
      <c r="C606" s="36" t="s">
        <v>2297</v>
      </c>
      <c r="D606" s="36" t="s">
        <v>2476</v>
      </c>
      <c r="E606" s="36" t="s">
        <v>2296</v>
      </c>
      <c r="F606" s="36" t="s">
        <v>2478</v>
      </c>
      <c r="G606" s="35">
        <v>160</v>
      </c>
      <c r="H606" s="35">
        <v>240</v>
      </c>
      <c r="I606" s="37">
        <v>160</v>
      </c>
      <c r="J606" s="38">
        <v>22</v>
      </c>
      <c r="K606" s="36" t="s">
        <v>3853</v>
      </c>
      <c r="L606" s="38">
        <v>3.84</v>
      </c>
      <c r="M606" s="39">
        <v>484</v>
      </c>
      <c r="N606" s="40">
        <f t="shared" si="27"/>
        <v>484</v>
      </c>
      <c r="O606" s="45">
        <f t="shared" si="28"/>
        <v>33.880000000000003</v>
      </c>
      <c r="P606" s="45">
        <f t="shared" si="29"/>
        <v>33.880000000000003</v>
      </c>
    </row>
    <row r="607" spans="1:16">
      <c r="A607" s="35">
        <v>74189</v>
      </c>
      <c r="B607" s="43">
        <v>2</v>
      </c>
      <c r="C607" s="36" t="s">
        <v>2295</v>
      </c>
      <c r="D607" s="36" t="s">
        <v>2476</v>
      </c>
      <c r="E607" s="36" t="s">
        <v>2294</v>
      </c>
      <c r="F607" s="36" t="s">
        <v>2478</v>
      </c>
      <c r="G607" s="35">
        <v>160</v>
      </c>
      <c r="H607" s="35">
        <v>240</v>
      </c>
      <c r="I607" s="37">
        <v>160</v>
      </c>
      <c r="J607" s="38">
        <v>18.3</v>
      </c>
      <c r="K607" s="36" t="s">
        <v>3853</v>
      </c>
      <c r="L607" s="38">
        <v>3.84</v>
      </c>
      <c r="M607" s="39">
        <v>395</v>
      </c>
      <c r="N607" s="40">
        <f t="shared" si="27"/>
        <v>790</v>
      </c>
      <c r="O607" s="45">
        <f t="shared" si="28"/>
        <v>27.650000000000002</v>
      </c>
      <c r="P607" s="45">
        <f t="shared" si="29"/>
        <v>55.300000000000004</v>
      </c>
    </row>
    <row r="608" spans="1:16">
      <c r="A608" s="35">
        <v>74192</v>
      </c>
      <c r="B608" s="43">
        <v>3</v>
      </c>
      <c r="C608" s="36" t="s">
        <v>2293</v>
      </c>
      <c r="D608" s="36" t="s">
        <v>2476</v>
      </c>
      <c r="E608" s="36" t="s">
        <v>2292</v>
      </c>
      <c r="F608" s="36" t="s">
        <v>2478</v>
      </c>
      <c r="G608" s="35">
        <v>160</v>
      </c>
      <c r="H608" s="35">
        <v>240</v>
      </c>
      <c r="I608" s="37">
        <v>160</v>
      </c>
      <c r="J608" s="38">
        <v>18.3</v>
      </c>
      <c r="K608" s="36" t="s">
        <v>3853</v>
      </c>
      <c r="L608" s="38">
        <v>3.84</v>
      </c>
      <c r="M608" s="39">
        <v>395</v>
      </c>
      <c r="N608" s="40">
        <f t="shared" si="27"/>
        <v>1185</v>
      </c>
      <c r="O608" s="45">
        <f t="shared" si="28"/>
        <v>27.650000000000002</v>
      </c>
      <c r="P608" s="45">
        <f t="shared" si="29"/>
        <v>82.95</v>
      </c>
    </row>
    <row r="609" spans="1:16">
      <c r="A609" s="35">
        <v>74195</v>
      </c>
      <c r="B609" s="43">
        <v>1</v>
      </c>
      <c r="C609" s="36" t="s">
        <v>2291</v>
      </c>
      <c r="D609" s="36" t="s">
        <v>2476</v>
      </c>
      <c r="E609" s="36" t="s">
        <v>2290</v>
      </c>
      <c r="F609" s="36" t="s">
        <v>2478</v>
      </c>
      <c r="G609" s="35">
        <v>160</v>
      </c>
      <c r="H609" s="35">
        <v>240</v>
      </c>
      <c r="I609" s="37">
        <v>160</v>
      </c>
      <c r="J609" s="38">
        <v>18.3</v>
      </c>
      <c r="K609" s="36" t="s">
        <v>3853</v>
      </c>
      <c r="L609" s="38">
        <v>3.84</v>
      </c>
      <c r="M609" s="39">
        <v>395</v>
      </c>
      <c r="N609" s="40">
        <f t="shared" si="27"/>
        <v>395</v>
      </c>
      <c r="O609" s="45">
        <f t="shared" si="28"/>
        <v>27.650000000000002</v>
      </c>
      <c r="P609" s="45">
        <f t="shared" si="29"/>
        <v>27.650000000000002</v>
      </c>
    </row>
    <row r="610" spans="1:16">
      <c r="A610" s="35">
        <v>74204</v>
      </c>
      <c r="B610" s="43">
        <v>1</v>
      </c>
      <c r="C610" s="36" t="s">
        <v>2289</v>
      </c>
      <c r="D610" s="36" t="s">
        <v>2476</v>
      </c>
      <c r="E610" s="36" t="s">
        <v>2288</v>
      </c>
      <c r="F610" s="36" t="s">
        <v>3907</v>
      </c>
      <c r="G610" s="35">
        <v>160</v>
      </c>
      <c r="H610" s="35">
        <v>240</v>
      </c>
      <c r="I610" s="37">
        <v>160</v>
      </c>
      <c r="J610" s="38">
        <v>18.3</v>
      </c>
      <c r="K610" s="36" t="s">
        <v>3853</v>
      </c>
      <c r="L610" s="38">
        <v>3.84</v>
      </c>
      <c r="M610" s="39">
        <v>395</v>
      </c>
      <c r="N610" s="40">
        <f t="shared" si="27"/>
        <v>395</v>
      </c>
      <c r="O610" s="45">
        <f t="shared" si="28"/>
        <v>27.650000000000002</v>
      </c>
      <c r="P610" s="45">
        <f t="shared" si="29"/>
        <v>27.650000000000002</v>
      </c>
    </row>
    <row r="611" spans="1:16">
      <c r="A611" s="35">
        <v>75135</v>
      </c>
      <c r="B611" s="43">
        <v>1</v>
      </c>
      <c r="C611" s="36" t="s">
        <v>2287</v>
      </c>
      <c r="D611" s="36" t="s">
        <v>2476</v>
      </c>
      <c r="E611" s="36" t="s">
        <v>2286</v>
      </c>
      <c r="F611" s="36" t="s">
        <v>3846</v>
      </c>
      <c r="G611" s="35">
        <v>160</v>
      </c>
      <c r="H611" s="35">
        <v>240</v>
      </c>
      <c r="I611" s="37">
        <v>160</v>
      </c>
      <c r="J611" s="38">
        <v>10.7</v>
      </c>
      <c r="K611" s="36" t="s">
        <v>3885</v>
      </c>
      <c r="L611" s="38">
        <v>3.84</v>
      </c>
      <c r="M611" s="39">
        <v>449</v>
      </c>
      <c r="N611" s="40">
        <f t="shared" si="27"/>
        <v>449</v>
      </c>
      <c r="O611" s="45">
        <f t="shared" si="28"/>
        <v>31.430000000000003</v>
      </c>
      <c r="P611" s="45">
        <f t="shared" si="29"/>
        <v>31.430000000000003</v>
      </c>
    </row>
    <row r="612" spans="1:16">
      <c r="A612" s="35">
        <v>76811</v>
      </c>
      <c r="B612" s="43">
        <v>2</v>
      </c>
      <c r="C612" s="36" t="s">
        <v>2285</v>
      </c>
      <c r="D612" s="36" t="s">
        <v>2476</v>
      </c>
      <c r="E612" s="36" t="s">
        <v>2284</v>
      </c>
      <c r="F612" s="36" t="s">
        <v>3846</v>
      </c>
      <c r="G612" s="35">
        <v>160</v>
      </c>
      <c r="H612" s="35">
        <v>240</v>
      </c>
      <c r="I612" s="37">
        <v>160</v>
      </c>
      <c r="J612" s="38">
        <v>10.7</v>
      </c>
      <c r="K612" s="36" t="s">
        <v>3885</v>
      </c>
      <c r="L612" s="38">
        <v>3.84</v>
      </c>
      <c r="M612" s="39">
        <v>449</v>
      </c>
      <c r="N612" s="40">
        <f t="shared" si="27"/>
        <v>898</v>
      </c>
      <c r="O612" s="45">
        <f t="shared" si="28"/>
        <v>31.430000000000003</v>
      </c>
      <c r="P612" s="45">
        <f t="shared" si="29"/>
        <v>62.860000000000007</v>
      </c>
    </row>
    <row r="613" spans="1:16">
      <c r="A613" s="35">
        <v>76896</v>
      </c>
      <c r="B613" s="43">
        <v>1</v>
      </c>
      <c r="C613" s="36" t="s">
        <v>2283</v>
      </c>
      <c r="D613" s="36" t="s">
        <v>2476</v>
      </c>
      <c r="E613" s="36" t="s">
        <v>2282</v>
      </c>
      <c r="F613" s="36" t="s">
        <v>2554</v>
      </c>
      <c r="G613" s="35">
        <v>160</v>
      </c>
      <c r="H613" s="35">
        <v>240</v>
      </c>
      <c r="I613" s="37">
        <v>160</v>
      </c>
      <c r="J613" s="38">
        <v>18</v>
      </c>
      <c r="K613" s="36" t="s">
        <v>3853</v>
      </c>
      <c r="L613" s="38">
        <v>3.84</v>
      </c>
      <c r="M613" s="39">
        <v>365</v>
      </c>
      <c r="N613" s="40">
        <f t="shared" si="27"/>
        <v>365</v>
      </c>
      <c r="O613" s="45">
        <f t="shared" si="28"/>
        <v>25.55</v>
      </c>
      <c r="P613" s="45">
        <f t="shared" si="29"/>
        <v>25.55</v>
      </c>
    </row>
    <row r="614" spans="1:16">
      <c r="A614" s="35">
        <v>81198</v>
      </c>
      <c r="B614" s="43">
        <v>1</v>
      </c>
      <c r="C614" s="36" t="s">
        <v>2281</v>
      </c>
      <c r="D614" s="36" t="s">
        <v>2476</v>
      </c>
      <c r="E614" s="36" t="s">
        <v>2280</v>
      </c>
      <c r="F614" s="36" t="s">
        <v>2478</v>
      </c>
      <c r="G614" s="35">
        <v>160</v>
      </c>
      <c r="H614" s="35">
        <v>240</v>
      </c>
      <c r="I614" s="37">
        <v>160</v>
      </c>
      <c r="J614" s="38">
        <v>10.7</v>
      </c>
      <c r="K614" s="36" t="s">
        <v>3885</v>
      </c>
      <c r="L614" s="38">
        <v>3.84</v>
      </c>
      <c r="M614" s="39">
        <v>449</v>
      </c>
      <c r="N614" s="40">
        <f t="shared" si="27"/>
        <v>449</v>
      </c>
      <c r="O614" s="45">
        <f t="shared" si="28"/>
        <v>31.430000000000003</v>
      </c>
      <c r="P614" s="45">
        <f t="shared" si="29"/>
        <v>31.430000000000003</v>
      </c>
    </row>
    <row r="615" spans="1:16">
      <c r="A615" s="35">
        <v>82053</v>
      </c>
      <c r="B615" s="43">
        <v>1</v>
      </c>
      <c r="C615" s="36" t="s">
        <v>2279</v>
      </c>
      <c r="D615" s="36" t="s">
        <v>2476</v>
      </c>
      <c r="E615" s="36" t="s">
        <v>2278</v>
      </c>
      <c r="F615" s="36" t="s">
        <v>2478</v>
      </c>
      <c r="G615" s="35">
        <v>160</v>
      </c>
      <c r="H615" s="35">
        <v>240</v>
      </c>
      <c r="I615" s="37">
        <v>160</v>
      </c>
      <c r="J615" s="38">
        <v>6</v>
      </c>
      <c r="K615" s="36" t="s">
        <v>3992</v>
      </c>
      <c r="L615" s="38">
        <v>3.84</v>
      </c>
      <c r="M615" s="39">
        <v>200</v>
      </c>
      <c r="N615" s="40">
        <f t="shared" si="27"/>
        <v>200</v>
      </c>
      <c r="O615" s="45">
        <f t="shared" si="28"/>
        <v>14.000000000000002</v>
      </c>
      <c r="P615" s="45">
        <f t="shared" si="29"/>
        <v>14.000000000000002</v>
      </c>
    </row>
    <row r="616" spans="1:16">
      <c r="A616" s="35">
        <v>82054</v>
      </c>
      <c r="B616" s="43">
        <v>1</v>
      </c>
      <c r="C616" s="36" t="s">
        <v>2277</v>
      </c>
      <c r="D616" s="36" t="s">
        <v>2476</v>
      </c>
      <c r="E616" s="36" t="s">
        <v>2276</v>
      </c>
      <c r="F616" s="36" t="s">
        <v>4517</v>
      </c>
      <c r="G616" s="35">
        <v>160</v>
      </c>
      <c r="H616" s="35">
        <v>240</v>
      </c>
      <c r="I616" s="37">
        <v>160</v>
      </c>
      <c r="J616" s="38">
        <v>6</v>
      </c>
      <c r="K616" s="36" t="s">
        <v>3992</v>
      </c>
      <c r="L616" s="38">
        <v>3.84</v>
      </c>
      <c r="M616" s="39">
        <v>200</v>
      </c>
      <c r="N616" s="40">
        <f t="shared" si="27"/>
        <v>200</v>
      </c>
      <c r="O616" s="45">
        <f t="shared" si="28"/>
        <v>14.000000000000002</v>
      </c>
      <c r="P616" s="45">
        <f t="shared" si="29"/>
        <v>14.000000000000002</v>
      </c>
    </row>
    <row r="617" spans="1:16">
      <c r="A617" s="35">
        <v>82156</v>
      </c>
      <c r="B617" s="43">
        <v>1</v>
      </c>
      <c r="C617" s="36" t="s">
        <v>2275</v>
      </c>
      <c r="D617" s="36" t="s">
        <v>2476</v>
      </c>
      <c r="E617" s="36" t="s">
        <v>2274</v>
      </c>
      <c r="F617" s="36" t="s">
        <v>2478</v>
      </c>
      <c r="G617" s="35">
        <v>166</v>
      </c>
      <c r="H617" s="35">
        <v>230</v>
      </c>
      <c r="I617" s="37">
        <v>166</v>
      </c>
      <c r="J617" s="38">
        <v>3.9</v>
      </c>
      <c r="K617" s="36" t="s">
        <v>3992</v>
      </c>
      <c r="L617" s="38">
        <v>3.8179999999999996</v>
      </c>
      <c r="M617" s="39">
        <v>80</v>
      </c>
      <c r="N617" s="40">
        <f t="shared" si="27"/>
        <v>80</v>
      </c>
      <c r="O617" s="45">
        <f t="shared" si="28"/>
        <v>5.6000000000000005</v>
      </c>
      <c r="P617" s="45">
        <f t="shared" si="29"/>
        <v>5.6000000000000005</v>
      </c>
    </row>
    <row r="618" spans="1:16">
      <c r="A618" s="35">
        <v>64932</v>
      </c>
      <c r="B618" s="43">
        <v>1</v>
      </c>
      <c r="C618" s="36" t="s">
        <v>2273</v>
      </c>
      <c r="D618" s="36" t="s">
        <v>2476</v>
      </c>
      <c r="E618" s="36" t="s">
        <v>2272</v>
      </c>
      <c r="F618" s="36" t="s">
        <v>3846</v>
      </c>
      <c r="G618" s="35">
        <v>146</v>
      </c>
      <c r="H618" s="35">
        <v>261</v>
      </c>
      <c r="I618" s="37">
        <v>146</v>
      </c>
      <c r="J618" s="38">
        <v>0</v>
      </c>
      <c r="K618" s="36" t="s">
        <v>2696</v>
      </c>
      <c r="L618" s="38">
        <v>3.8106</v>
      </c>
      <c r="M618" s="39">
        <v>762</v>
      </c>
      <c r="N618" s="40">
        <f t="shared" si="27"/>
        <v>762</v>
      </c>
      <c r="O618" s="45">
        <f t="shared" si="28"/>
        <v>53.34</v>
      </c>
      <c r="P618" s="45">
        <f t="shared" si="29"/>
        <v>53.34</v>
      </c>
    </row>
    <row r="619" spans="1:16">
      <c r="A619" s="35">
        <v>55531</v>
      </c>
      <c r="B619" s="43">
        <v>1</v>
      </c>
      <c r="C619" s="36" t="s">
        <v>2271</v>
      </c>
      <c r="D619" s="36" t="s">
        <v>2476</v>
      </c>
      <c r="E619" s="36" t="s">
        <v>2270</v>
      </c>
      <c r="F619" s="36" t="s">
        <v>3846</v>
      </c>
      <c r="G619" s="35">
        <v>158</v>
      </c>
      <c r="H619" s="35">
        <v>241</v>
      </c>
      <c r="I619" s="37">
        <v>158</v>
      </c>
      <c r="J619" s="38">
        <v>0</v>
      </c>
      <c r="K619" s="36" t="s">
        <v>3847</v>
      </c>
      <c r="L619" s="38">
        <v>3.8078000000000003</v>
      </c>
      <c r="M619" s="39">
        <v>1022</v>
      </c>
      <c r="N619" s="40">
        <f t="shared" si="27"/>
        <v>1022</v>
      </c>
      <c r="O619" s="45">
        <f t="shared" si="28"/>
        <v>71.540000000000006</v>
      </c>
      <c r="P619" s="45">
        <f t="shared" si="29"/>
        <v>71.540000000000006</v>
      </c>
    </row>
    <row r="620" spans="1:16">
      <c r="A620" s="35">
        <v>28877</v>
      </c>
      <c r="B620" s="43">
        <v>1</v>
      </c>
      <c r="C620" s="36" t="s">
        <v>2269</v>
      </c>
      <c r="D620" s="36" t="s">
        <v>2476</v>
      </c>
      <c r="E620" s="36" t="s">
        <v>2268</v>
      </c>
      <c r="F620" s="36" t="s">
        <v>1296</v>
      </c>
      <c r="G620" s="35">
        <v>165</v>
      </c>
      <c r="H620" s="35">
        <v>230</v>
      </c>
      <c r="I620" s="37">
        <v>165</v>
      </c>
      <c r="J620" s="38">
        <v>0</v>
      </c>
      <c r="K620" s="36" t="s">
        <v>2478</v>
      </c>
      <c r="L620" s="38">
        <v>3.7949999999999999</v>
      </c>
      <c r="M620" s="39">
        <v>392</v>
      </c>
      <c r="N620" s="40">
        <f t="shared" si="27"/>
        <v>392</v>
      </c>
      <c r="O620" s="45">
        <f t="shared" si="28"/>
        <v>27.44</v>
      </c>
      <c r="P620" s="45">
        <f t="shared" si="29"/>
        <v>27.44</v>
      </c>
    </row>
    <row r="621" spans="1:16">
      <c r="A621" s="35">
        <v>29088</v>
      </c>
      <c r="B621" s="43">
        <v>1</v>
      </c>
      <c r="C621" s="36" t="s">
        <v>2267</v>
      </c>
      <c r="D621" s="36" t="s">
        <v>2476</v>
      </c>
      <c r="E621" s="36" t="s">
        <v>2266</v>
      </c>
      <c r="F621" s="36" t="s">
        <v>3846</v>
      </c>
      <c r="G621" s="35">
        <v>165</v>
      </c>
      <c r="H621" s="35">
        <v>230</v>
      </c>
      <c r="I621" s="37">
        <v>165</v>
      </c>
      <c r="J621" s="38">
        <v>9</v>
      </c>
      <c r="K621" s="36" t="s">
        <v>3885</v>
      </c>
      <c r="L621" s="38">
        <v>3.7949999999999999</v>
      </c>
      <c r="M621" s="39">
        <v>260</v>
      </c>
      <c r="N621" s="40">
        <f t="shared" si="27"/>
        <v>260</v>
      </c>
      <c r="O621" s="45">
        <f t="shared" si="28"/>
        <v>18.200000000000003</v>
      </c>
      <c r="P621" s="45">
        <f t="shared" si="29"/>
        <v>18.200000000000003</v>
      </c>
    </row>
    <row r="622" spans="1:16">
      <c r="A622" s="35">
        <v>29091</v>
      </c>
      <c r="B622" s="43">
        <v>2</v>
      </c>
      <c r="C622" s="36" t="s">
        <v>2265</v>
      </c>
      <c r="D622" s="36" t="s">
        <v>2476</v>
      </c>
      <c r="E622" s="36" t="s">
        <v>2264</v>
      </c>
      <c r="F622" s="36" t="s">
        <v>3846</v>
      </c>
      <c r="G622" s="35">
        <v>165</v>
      </c>
      <c r="H622" s="35">
        <v>230</v>
      </c>
      <c r="I622" s="37">
        <v>165</v>
      </c>
      <c r="J622" s="38">
        <v>9</v>
      </c>
      <c r="K622" s="36" t="s">
        <v>3885</v>
      </c>
      <c r="L622" s="38">
        <v>3.7949999999999999</v>
      </c>
      <c r="M622" s="39">
        <v>260</v>
      </c>
      <c r="N622" s="40">
        <f t="shared" si="27"/>
        <v>520</v>
      </c>
      <c r="O622" s="45">
        <f t="shared" si="28"/>
        <v>18.200000000000003</v>
      </c>
      <c r="P622" s="45">
        <f t="shared" si="29"/>
        <v>36.400000000000006</v>
      </c>
    </row>
    <row r="623" spans="1:16">
      <c r="A623" s="35">
        <v>29544</v>
      </c>
      <c r="B623" s="43">
        <v>1</v>
      </c>
      <c r="C623" s="36" t="s">
        <v>2263</v>
      </c>
      <c r="D623" s="36" t="s">
        <v>2476</v>
      </c>
      <c r="E623" s="36" t="s">
        <v>2262</v>
      </c>
      <c r="F623" s="36" t="s">
        <v>3846</v>
      </c>
      <c r="G623" s="35">
        <v>165</v>
      </c>
      <c r="H623" s="35">
        <v>230</v>
      </c>
      <c r="I623" s="37">
        <v>165</v>
      </c>
      <c r="J623" s="38">
        <v>0</v>
      </c>
      <c r="K623" s="36" t="s">
        <v>3885</v>
      </c>
      <c r="L623" s="38">
        <v>3.7949999999999999</v>
      </c>
      <c r="M623" s="39">
        <v>260</v>
      </c>
      <c r="N623" s="40">
        <f t="shared" si="27"/>
        <v>260</v>
      </c>
      <c r="O623" s="45">
        <f t="shared" si="28"/>
        <v>18.200000000000003</v>
      </c>
      <c r="P623" s="45">
        <f t="shared" si="29"/>
        <v>18.200000000000003</v>
      </c>
    </row>
    <row r="624" spans="1:16">
      <c r="A624" s="35">
        <v>30243</v>
      </c>
      <c r="B624" s="43">
        <v>2</v>
      </c>
      <c r="C624" s="36" t="s">
        <v>2261</v>
      </c>
      <c r="D624" s="36" t="s">
        <v>2476</v>
      </c>
      <c r="E624" s="36" t="s">
        <v>2260</v>
      </c>
      <c r="F624" s="36" t="s">
        <v>3846</v>
      </c>
      <c r="G624" s="35">
        <v>165</v>
      </c>
      <c r="H624" s="35">
        <v>230</v>
      </c>
      <c r="I624" s="37">
        <v>165</v>
      </c>
      <c r="J624" s="38">
        <v>9</v>
      </c>
      <c r="K624" s="36" t="s">
        <v>3885</v>
      </c>
      <c r="L624" s="38">
        <v>3.7949999999999999</v>
      </c>
      <c r="M624" s="39">
        <v>260</v>
      </c>
      <c r="N624" s="40">
        <f t="shared" si="27"/>
        <v>520</v>
      </c>
      <c r="O624" s="45">
        <f t="shared" si="28"/>
        <v>18.200000000000003</v>
      </c>
      <c r="P624" s="45">
        <f t="shared" si="29"/>
        <v>36.400000000000006</v>
      </c>
    </row>
    <row r="625" spans="1:16">
      <c r="A625" s="35">
        <v>33611</v>
      </c>
      <c r="B625" s="43">
        <v>1</v>
      </c>
      <c r="C625" s="36" t="s">
        <v>2259</v>
      </c>
      <c r="D625" s="36" t="s">
        <v>2476</v>
      </c>
      <c r="E625" s="36" t="s">
        <v>2258</v>
      </c>
      <c r="F625" s="36" t="s">
        <v>2683</v>
      </c>
      <c r="G625" s="35">
        <v>165</v>
      </c>
      <c r="H625" s="35">
        <v>230</v>
      </c>
      <c r="I625" s="37">
        <v>165</v>
      </c>
      <c r="J625" s="38">
        <v>0</v>
      </c>
      <c r="K625" s="36" t="s">
        <v>2478</v>
      </c>
      <c r="L625" s="38">
        <v>3.7949999999999999</v>
      </c>
      <c r="M625" s="39">
        <v>198</v>
      </c>
      <c r="N625" s="40">
        <f t="shared" si="27"/>
        <v>198</v>
      </c>
      <c r="O625" s="45">
        <f t="shared" si="28"/>
        <v>13.860000000000001</v>
      </c>
      <c r="P625" s="45">
        <f t="shared" si="29"/>
        <v>13.860000000000001</v>
      </c>
    </row>
    <row r="626" spans="1:16">
      <c r="A626" s="35">
        <v>33613</v>
      </c>
      <c r="B626" s="43">
        <v>2</v>
      </c>
      <c r="C626" s="36" t="s">
        <v>2257</v>
      </c>
      <c r="D626" s="36" t="s">
        <v>2476</v>
      </c>
      <c r="E626" s="36" t="s">
        <v>2256</v>
      </c>
      <c r="F626" s="36" t="s">
        <v>2683</v>
      </c>
      <c r="G626" s="35">
        <v>165</v>
      </c>
      <c r="H626" s="35">
        <v>230</v>
      </c>
      <c r="I626" s="37">
        <v>165</v>
      </c>
      <c r="J626" s="38">
        <v>0</v>
      </c>
      <c r="K626" s="36" t="s">
        <v>2478</v>
      </c>
      <c r="L626" s="38">
        <v>3.7949999999999999</v>
      </c>
      <c r="M626" s="39">
        <v>198</v>
      </c>
      <c r="N626" s="40">
        <f t="shared" si="27"/>
        <v>396</v>
      </c>
      <c r="O626" s="45">
        <f t="shared" si="28"/>
        <v>13.860000000000001</v>
      </c>
      <c r="P626" s="45">
        <f t="shared" si="29"/>
        <v>27.720000000000002</v>
      </c>
    </row>
    <row r="627" spans="1:16">
      <c r="A627" s="35">
        <v>35806</v>
      </c>
      <c r="B627" s="43">
        <v>2</v>
      </c>
      <c r="C627" s="36" t="s">
        <v>2255</v>
      </c>
      <c r="D627" s="36" t="s">
        <v>2476</v>
      </c>
      <c r="E627" s="36" t="s">
        <v>2254</v>
      </c>
      <c r="F627" s="36" t="s">
        <v>1296</v>
      </c>
      <c r="G627" s="35">
        <v>165</v>
      </c>
      <c r="H627" s="35">
        <v>230</v>
      </c>
      <c r="I627" s="37">
        <v>165</v>
      </c>
      <c r="J627" s="38">
        <v>0</v>
      </c>
      <c r="K627" s="36" t="s">
        <v>2478</v>
      </c>
      <c r="L627" s="38">
        <v>3.7949999999999999</v>
      </c>
      <c r="M627" s="39">
        <v>392</v>
      </c>
      <c r="N627" s="40">
        <f t="shared" si="27"/>
        <v>784</v>
      </c>
      <c r="O627" s="45">
        <f t="shared" si="28"/>
        <v>27.44</v>
      </c>
      <c r="P627" s="45">
        <f t="shared" si="29"/>
        <v>54.88</v>
      </c>
    </row>
    <row r="628" spans="1:16">
      <c r="A628" s="35">
        <v>55928</v>
      </c>
      <c r="B628" s="43">
        <v>1</v>
      </c>
      <c r="C628" s="36" t="s">
        <v>2253</v>
      </c>
      <c r="D628" s="36" t="s">
        <v>2476</v>
      </c>
      <c r="E628" s="36" t="s">
        <v>2252</v>
      </c>
      <c r="F628" s="36" t="s">
        <v>3846</v>
      </c>
      <c r="G628" s="35">
        <v>160</v>
      </c>
      <c r="H628" s="35">
        <v>237</v>
      </c>
      <c r="I628" s="37">
        <v>160</v>
      </c>
      <c r="J628" s="38">
        <v>0</v>
      </c>
      <c r="K628" s="36" t="s">
        <v>3847</v>
      </c>
      <c r="L628" s="38">
        <v>3.7920000000000003</v>
      </c>
      <c r="M628" s="39">
        <v>690</v>
      </c>
      <c r="N628" s="40">
        <f t="shared" si="27"/>
        <v>690</v>
      </c>
      <c r="O628" s="45">
        <f t="shared" si="28"/>
        <v>48.300000000000004</v>
      </c>
      <c r="P628" s="45">
        <f t="shared" si="29"/>
        <v>48.300000000000004</v>
      </c>
    </row>
    <row r="629" spans="1:16">
      <c r="A629" s="35">
        <v>76376</v>
      </c>
      <c r="B629" s="43">
        <v>1</v>
      </c>
      <c r="C629" s="36" t="s">
        <v>2251</v>
      </c>
      <c r="D629" s="36" t="s">
        <v>2476</v>
      </c>
      <c r="E629" s="36" t="s">
        <v>2250</v>
      </c>
      <c r="F629" s="36" t="s">
        <v>3846</v>
      </c>
      <c r="G629" s="35">
        <v>148</v>
      </c>
      <c r="H629" s="35">
        <v>255</v>
      </c>
      <c r="I629" s="37">
        <v>148</v>
      </c>
      <c r="J629" s="38">
        <v>0</v>
      </c>
      <c r="K629" s="36" t="s">
        <v>3847</v>
      </c>
      <c r="L629" s="38">
        <v>3.7739999999999996</v>
      </c>
      <c r="M629" s="39">
        <v>1002</v>
      </c>
      <c r="N629" s="40">
        <f t="shared" si="27"/>
        <v>1002</v>
      </c>
      <c r="O629" s="45">
        <f t="shared" si="28"/>
        <v>70.14</v>
      </c>
      <c r="P629" s="45">
        <f t="shared" si="29"/>
        <v>70.14</v>
      </c>
    </row>
    <row r="630" spans="1:16">
      <c r="A630" s="35">
        <v>80433</v>
      </c>
      <c r="B630" s="43">
        <v>4</v>
      </c>
      <c r="C630" s="36" t="s">
        <v>2249</v>
      </c>
      <c r="D630" s="36" t="s">
        <v>2476</v>
      </c>
      <c r="E630" s="36" t="s">
        <v>2248</v>
      </c>
      <c r="F630" s="36" t="s">
        <v>2478</v>
      </c>
      <c r="G630" s="35">
        <v>160</v>
      </c>
      <c r="H630" s="35">
        <v>235</v>
      </c>
      <c r="I630" s="37">
        <v>160</v>
      </c>
      <c r="J630" s="38">
        <v>7.6</v>
      </c>
      <c r="K630" s="36" t="s">
        <v>3992</v>
      </c>
      <c r="L630" s="38">
        <v>3.76</v>
      </c>
      <c r="M630" s="39">
        <v>155.66</v>
      </c>
      <c r="N630" s="40">
        <f t="shared" si="27"/>
        <v>622.64</v>
      </c>
      <c r="O630" s="45">
        <f t="shared" si="28"/>
        <v>10.8962</v>
      </c>
      <c r="P630" s="45">
        <f t="shared" si="29"/>
        <v>43.584800000000001</v>
      </c>
    </row>
    <row r="631" spans="1:16">
      <c r="A631" s="35">
        <v>80434</v>
      </c>
      <c r="B631" s="43">
        <v>2</v>
      </c>
      <c r="C631" s="36" t="s">
        <v>2247</v>
      </c>
      <c r="D631" s="36" t="s">
        <v>2476</v>
      </c>
      <c r="E631" s="36" t="s">
        <v>2246</v>
      </c>
      <c r="F631" s="36" t="s">
        <v>2478</v>
      </c>
      <c r="G631" s="35">
        <v>160</v>
      </c>
      <c r="H631" s="35">
        <v>235</v>
      </c>
      <c r="I631" s="37">
        <v>160</v>
      </c>
      <c r="J631" s="38">
        <v>7.6</v>
      </c>
      <c r="K631" s="36" t="s">
        <v>3992</v>
      </c>
      <c r="L631" s="38">
        <v>3.76</v>
      </c>
      <c r="M631" s="39">
        <v>155.66</v>
      </c>
      <c r="N631" s="40">
        <f t="shared" si="27"/>
        <v>311.32</v>
      </c>
      <c r="O631" s="45">
        <f t="shared" si="28"/>
        <v>10.8962</v>
      </c>
      <c r="P631" s="45">
        <f t="shared" si="29"/>
        <v>21.792400000000001</v>
      </c>
    </row>
    <row r="632" spans="1:16">
      <c r="A632" s="35">
        <v>80435</v>
      </c>
      <c r="B632" s="43">
        <v>6</v>
      </c>
      <c r="C632" s="36" t="s">
        <v>2245</v>
      </c>
      <c r="D632" s="36" t="s">
        <v>2476</v>
      </c>
      <c r="E632" s="36" t="s">
        <v>2244</v>
      </c>
      <c r="F632" s="36" t="s">
        <v>2478</v>
      </c>
      <c r="G632" s="35">
        <v>160</v>
      </c>
      <c r="H632" s="35">
        <v>235</v>
      </c>
      <c r="I632" s="37">
        <v>160</v>
      </c>
      <c r="J632" s="38">
        <v>7.6</v>
      </c>
      <c r="K632" s="36" t="s">
        <v>3992</v>
      </c>
      <c r="L632" s="38">
        <v>3.76</v>
      </c>
      <c r="M632" s="39">
        <v>155.66</v>
      </c>
      <c r="N632" s="40">
        <f t="shared" si="27"/>
        <v>933.96</v>
      </c>
      <c r="O632" s="45">
        <f t="shared" si="28"/>
        <v>10.8962</v>
      </c>
      <c r="P632" s="45">
        <f t="shared" si="29"/>
        <v>65.377200000000002</v>
      </c>
    </row>
    <row r="633" spans="1:16">
      <c r="A633" s="35">
        <v>81272</v>
      </c>
      <c r="B633" s="43">
        <v>7</v>
      </c>
      <c r="C633" s="36" t="s">
        <v>2243</v>
      </c>
      <c r="D633" s="36" t="s">
        <v>2476</v>
      </c>
      <c r="E633" s="36" t="s">
        <v>2242</v>
      </c>
      <c r="F633" s="36" t="s">
        <v>2182</v>
      </c>
      <c r="G633" s="35">
        <v>160</v>
      </c>
      <c r="H633" s="35">
        <v>235</v>
      </c>
      <c r="I633" s="37">
        <v>160</v>
      </c>
      <c r="J633" s="38">
        <v>5</v>
      </c>
      <c r="K633" s="36" t="s">
        <v>3992</v>
      </c>
      <c r="L633" s="38">
        <v>3.76</v>
      </c>
      <c r="M633" s="39">
        <v>187.7</v>
      </c>
      <c r="N633" s="40">
        <f t="shared" si="27"/>
        <v>1313.8999999999999</v>
      </c>
      <c r="O633" s="45">
        <f t="shared" si="28"/>
        <v>13.139000000000001</v>
      </c>
      <c r="P633" s="45">
        <f t="shared" si="29"/>
        <v>91.973000000000013</v>
      </c>
    </row>
    <row r="634" spans="1:16">
      <c r="A634" s="35">
        <v>81310</v>
      </c>
      <c r="B634" s="43">
        <v>28</v>
      </c>
      <c r="C634" s="36" t="s">
        <v>2241</v>
      </c>
      <c r="D634" s="36" t="s">
        <v>2476</v>
      </c>
      <c r="E634" s="36" t="s">
        <v>2240</v>
      </c>
      <c r="F634" s="36" t="s">
        <v>2182</v>
      </c>
      <c r="G634" s="35">
        <v>160</v>
      </c>
      <c r="H634" s="35">
        <v>235</v>
      </c>
      <c r="I634" s="37">
        <v>160</v>
      </c>
      <c r="J634" s="38">
        <v>5</v>
      </c>
      <c r="K634" s="36" t="s">
        <v>3992</v>
      </c>
      <c r="L634" s="38">
        <v>3.76</v>
      </c>
      <c r="M634" s="39">
        <v>187.7</v>
      </c>
      <c r="N634" s="40">
        <f t="shared" si="27"/>
        <v>5255.5999999999995</v>
      </c>
      <c r="O634" s="45">
        <f t="shared" si="28"/>
        <v>13.139000000000001</v>
      </c>
      <c r="P634" s="45">
        <f t="shared" si="29"/>
        <v>367.89200000000005</v>
      </c>
    </row>
    <row r="635" spans="1:16">
      <c r="A635" s="35">
        <v>81317</v>
      </c>
      <c r="B635" s="43">
        <v>1</v>
      </c>
      <c r="C635" s="36" t="s">
        <v>2239</v>
      </c>
      <c r="D635" s="36" t="s">
        <v>2476</v>
      </c>
      <c r="E635" s="36" t="s">
        <v>2238</v>
      </c>
      <c r="F635" s="36" t="s">
        <v>3883</v>
      </c>
      <c r="G635" s="35">
        <v>160</v>
      </c>
      <c r="H635" s="35">
        <v>235</v>
      </c>
      <c r="I635" s="37">
        <v>160</v>
      </c>
      <c r="J635" s="38">
        <v>7.2</v>
      </c>
      <c r="K635" s="36" t="s">
        <v>3992</v>
      </c>
      <c r="L635" s="38">
        <v>3.76</v>
      </c>
      <c r="M635" s="39">
        <v>190</v>
      </c>
      <c r="N635" s="40">
        <f t="shared" si="27"/>
        <v>190</v>
      </c>
      <c r="O635" s="45">
        <f t="shared" si="28"/>
        <v>13.3</v>
      </c>
      <c r="P635" s="45">
        <f t="shared" si="29"/>
        <v>13.3</v>
      </c>
    </row>
    <row r="636" spans="1:16">
      <c r="A636" s="35">
        <v>81318</v>
      </c>
      <c r="B636" s="43">
        <v>2</v>
      </c>
      <c r="C636" s="36" t="s">
        <v>2237</v>
      </c>
      <c r="D636" s="36" t="s">
        <v>2476</v>
      </c>
      <c r="E636" s="36" t="s">
        <v>2236</v>
      </c>
      <c r="F636" s="36" t="s">
        <v>3883</v>
      </c>
      <c r="G636" s="35">
        <v>160</v>
      </c>
      <c r="H636" s="35">
        <v>235</v>
      </c>
      <c r="I636" s="37">
        <v>160</v>
      </c>
      <c r="J636" s="38">
        <v>7.2</v>
      </c>
      <c r="K636" s="36" t="s">
        <v>3992</v>
      </c>
      <c r="L636" s="38">
        <v>3.76</v>
      </c>
      <c r="M636" s="39">
        <v>190</v>
      </c>
      <c r="N636" s="40">
        <f t="shared" si="27"/>
        <v>380</v>
      </c>
      <c r="O636" s="45">
        <f t="shared" si="28"/>
        <v>13.3</v>
      </c>
      <c r="P636" s="45">
        <f t="shared" si="29"/>
        <v>26.6</v>
      </c>
    </row>
    <row r="637" spans="1:16">
      <c r="A637" s="35">
        <v>81319</v>
      </c>
      <c r="B637" s="43">
        <v>2</v>
      </c>
      <c r="C637" s="36" t="s">
        <v>2235</v>
      </c>
      <c r="D637" s="36" t="s">
        <v>2476</v>
      </c>
      <c r="E637" s="36" t="s">
        <v>2234</v>
      </c>
      <c r="F637" s="36" t="s">
        <v>3883</v>
      </c>
      <c r="G637" s="35">
        <v>160</v>
      </c>
      <c r="H637" s="35">
        <v>235</v>
      </c>
      <c r="I637" s="37">
        <v>160</v>
      </c>
      <c r="J637" s="38">
        <v>7.2</v>
      </c>
      <c r="K637" s="36" t="s">
        <v>3992</v>
      </c>
      <c r="L637" s="38">
        <v>3.76</v>
      </c>
      <c r="M637" s="39">
        <v>190</v>
      </c>
      <c r="N637" s="40">
        <f t="shared" si="27"/>
        <v>380</v>
      </c>
      <c r="O637" s="45">
        <f t="shared" si="28"/>
        <v>13.3</v>
      </c>
      <c r="P637" s="45">
        <f t="shared" si="29"/>
        <v>26.6</v>
      </c>
    </row>
    <row r="638" spans="1:16">
      <c r="A638" s="35">
        <v>81321</v>
      </c>
      <c r="B638" s="43">
        <v>1</v>
      </c>
      <c r="C638" s="36" t="s">
        <v>2233</v>
      </c>
      <c r="D638" s="36" t="s">
        <v>2476</v>
      </c>
      <c r="E638" s="36" t="s">
        <v>2232</v>
      </c>
      <c r="F638" s="36" t="s">
        <v>3883</v>
      </c>
      <c r="G638" s="35">
        <v>160</v>
      </c>
      <c r="H638" s="35">
        <v>235</v>
      </c>
      <c r="I638" s="37">
        <v>160</v>
      </c>
      <c r="J638" s="38">
        <v>7.2</v>
      </c>
      <c r="K638" s="36" t="s">
        <v>3992</v>
      </c>
      <c r="L638" s="38">
        <v>3.76</v>
      </c>
      <c r="M638" s="39">
        <v>190</v>
      </c>
      <c r="N638" s="40">
        <f t="shared" si="27"/>
        <v>190</v>
      </c>
      <c r="O638" s="45">
        <f t="shared" si="28"/>
        <v>13.3</v>
      </c>
      <c r="P638" s="45">
        <f t="shared" si="29"/>
        <v>13.3</v>
      </c>
    </row>
    <row r="639" spans="1:16">
      <c r="A639" s="35">
        <v>81322</v>
      </c>
      <c r="B639" s="43">
        <v>1</v>
      </c>
      <c r="C639" s="36" t="s">
        <v>2231</v>
      </c>
      <c r="D639" s="36" t="s">
        <v>2476</v>
      </c>
      <c r="E639" s="36" t="s">
        <v>2230</v>
      </c>
      <c r="F639" s="36" t="s">
        <v>3883</v>
      </c>
      <c r="G639" s="35">
        <v>160</v>
      </c>
      <c r="H639" s="35">
        <v>235</v>
      </c>
      <c r="I639" s="37">
        <v>160</v>
      </c>
      <c r="J639" s="38">
        <v>7.2</v>
      </c>
      <c r="K639" s="36" t="s">
        <v>3992</v>
      </c>
      <c r="L639" s="38">
        <v>3.76</v>
      </c>
      <c r="M639" s="39">
        <v>190</v>
      </c>
      <c r="N639" s="40">
        <f t="shared" si="27"/>
        <v>190</v>
      </c>
      <c r="O639" s="45">
        <f t="shared" si="28"/>
        <v>13.3</v>
      </c>
      <c r="P639" s="45">
        <f t="shared" si="29"/>
        <v>13.3</v>
      </c>
    </row>
    <row r="640" spans="1:16">
      <c r="A640" s="35">
        <v>81323</v>
      </c>
      <c r="B640" s="43">
        <v>1</v>
      </c>
      <c r="C640" s="36" t="s">
        <v>2229</v>
      </c>
      <c r="D640" s="36" t="s">
        <v>2476</v>
      </c>
      <c r="E640" s="36" t="s">
        <v>2228</v>
      </c>
      <c r="F640" s="36" t="s">
        <v>3883</v>
      </c>
      <c r="G640" s="35">
        <v>160</v>
      </c>
      <c r="H640" s="35">
        <v>235</v>
      </c>
      <c r="I640" s="37">
        <v>160</v>
      </c>
      <c r="J640" s="38">
        <v>7.2</v>
      </c>
      <c r="K640" s="36" t="s">
        <v>3992</v>
      </c>
      <c r="L640" s="38">
        <v>3.76</v>
      </c>
      <c r="M640" s="39">
        <v>190</v>
      </c>
      <c r="N640" s="40">
        <f t="shared" si="27"/>
        <v>190</v>
      </c>
      <c r="O640" s="45">
        <f t="shared" si="28"/>
        <v>13.3</v>
      </c>
      <c r="P640" s="45">
        <f t="shared" si="29"/>
        <v>13.3</v>
      </c>
    </row>
    <row r="641" spans="1:16">
      <c r="A641" s="35">
        <v>81324</v>
      </c>
      <c r="B641" s="43">
        <v>1</v>
      </c>
      <c r="C641" s="36" t="s">
        <v>2227</v>
      </c>
      <c r="D641" s="36" t="s">
        <v>2476</v>
      </c>
      <c r="E641" s="36" t="s">
        <v>2226</v>
      </c>
      <c r="F641" s="36" t="s">
        <v>2478</v>
      </c>
      <c r="G641" s="35">
        <v>160</v>
      </c>
      <c r="H641" s="35">
        <v>235</v>
      </c>
      <c r="I641" s="37">
        <v>160</v>
      </c>
      <c r="J641" s="38">
        <v>0</v>
      </c>
      <c r="K641" s="36" t="s">
        <v>3992</v>
      </c>
      <c r="L641" s="38">
        <v>3.76</v>
      </c>
      <c r="M641" s="39">
        <v>100</v>
      </c>
      <c r="N641" s="40">
        <f t="shared" si="27"/>
        <v>100</v>
      </c>
      <c r="O641" s="45">
        <f t="shared" si="28"/>
        <v>7.0000000000000009</v>
      </c>
      <c r="P641" s="45">
        <f t="shared" si="29"/>
        <v>7.0000000000000009</v>
      </c>
    </row>
    <row r="642" spans="1:16">
      <c r="A642" s="35">
        <v>81325</v>
      </c>
      <c r="B642" s="43">
        <v>1</v>
      </c>
      <c r="C642" s="36" t="s">
        <v>2225</v>
      </c>
      <c r="D642" s="36" t="s">
        <v>2476</v>
      </c>
      <c r="E642" s="36" t="s">
        <v>2224</v>
      </c>
      <c r="F642" s="36" t="s">
        <v>2478</v>
      </c>
      <c r="G642" s="35">
        <v>160</v>
      </c>
      <c r="H642" s="35">
        <v>235</v>
      </c>
      <c r="I642" s="37">
        <v>160</v>
      </c>
      <c r="J642" s="38">
        <v>0</v>
      </c>
      <c r="K642" s="36" t="s">
        <v>3992</v>
      </c>
      <c r="L642" s="38">
        <v>3.76</v>
      </c>
      <c r="M642" s="39">
        <v>100</v>
      </c>
      <c r="N642" s="40">
        <f t="shared" si="27"/>
        <v>100</v>
      </c>
      <c r="O642" s="45">
        <f t="shared" si="28"/>
        <v>7.0000000000000009</v>
      </c>
      <c r="P642" s="45">
        <f t="shared" si="29"/>
        <v>7.0000000000000009</v>
      </c>
    </row>
    <row r="643" spans="1:16">
      <c r="A643" s="35">
        <v>81326</v>
      </c>
      <c r="B643" s="43">
        <v>1</v>
      </c>
      <c r="C643" s="36" t="s">
        <v>2223</v>
      </c>
      <c r="D643" s="36" t="s">
        <v>2476</v>
      </c>
      <c r="E643" s="36" t="s">
        <v>2222</v>
      </c>
      <c r="F643" s="36" t="s">
        <v>2478</v>
      </c>
      <c r="G643" s="35">
        <v>160</v>
      </c>
      <c r="H643" s="35">
        <v>235</v>
      </c>
      <c r="I643" s="37">
        <v>160</v>
      </c>
      <c r="J643" s="38">
        <v>0</v>
      </c>
      <c r="K643" s="36" t="s">
        <v>3992</v>
      </c>
      <c r="L643" s="38">
        <v>3.76</v>
      </c>
      <c r="M643" s="39">
        <v>90.24</v>
      </c>
      <c r="N643" s="40">
        <f t="shared" ref="N643:N706" si="30">M643*B643</f>
        <v>90.24</v>
      </c>
      <c r="O643" s="45">
        <f t="shared" si="28"/>
        <v>6.3168000000000006</v>
      </c>
      <c r="P643" s="45">
        <f t="shared" si="29"/>
        <v>6.3168000000000006</v>
      </c>
    </row>
    <row r="644" spans="1:16">
      <c r="A644" s="35">
        <v>81327</v>
      </c>
      <c r="B644" s="43">
        <v>1</v>
      </c>
      <c r="C644" s="36" t="s">
        <v>2221</v>
      </c>
      <c r="D644" s="36" t="s">
        <v>2476</v>
      </c>
      <c r="E644" s="36" t="s">
        <v>2220</v>
      </c>
      <c r="F644" s="36" t="s">
        <v>2478</v>
      </c>
      <c r="G644" s="35">
        <v>160</v>
      </c>
      <c r="H644" s="35">
        <v>235</v>
      </c>
      <c r="I644" s="37">
        <v>160</v>
      </c>
      <c r="J644" s="38">
        <v>0</v>
      </c>
      <c r="K644" s="36" t="s">
        <v>3992</v>
      </c>
      <c r="L644" s="38">
        <v>3.76</v>
      </c>
      <c r="M644" s="39">
        <v>80</v>
      </c>
      <c r="N644" s="40">
        <f t="shared" si="30"/>
        <v>80</v>
      </c>
      <c r="O644" s="45">
        <f t="shared" ref="O644:O707" si="31">M644*0.07</f>
        <v>5.6000000000000005</v>
      </c>
      <c r="P644" s="45">
        <f t="shared" ref="P644:P707" si="32">B644*O644</f>
        <v>5.6000000000000005</v>
      </c>
    </row>
    <row r="645" spans="1:16">
      <c r="A645" s="35">
        <v>81438</v>
      </c>
      <c r="B645" s="43">
        <v>1</v>
      </c>
      <c r="C645" s="36" t="s">
        <v>2219</v>
      </c>
      <c r="D645" s="36" t="s">
        <v>2476</v>
      </c>
      <c r="E645" s="36" t="s">
        <v>2218</v>
      </c>
      <c r="F645" s="36" t="s">
        <v>3883</v>
      </c>
      <c r="G645" s="35">
        <v>160</v>
      </c>
      <c r="H645" s="35">
        <v>235</v>
      </c>
      <c r="I645" s="37">
        <v>160</v>
      </c>
      <c r="J645" s="38">
        <v>7.2</v>
      </c>
      <c r="K645" s="36" t="s">
        <v>3992</v>
      </c>
      <c r="L645" s="38">
        <v>3.76</v>
      </c>
      <c r="M645" s="39">
        <v>190</v>
      </c>
      <c r="N645" s="40">
        <f t="shared" si="30"/>
        <v>190</v>
      </c>
      <c r="O645" s="45">
        <f t="shared" si="31"/>
        <v>13.3</v>
      </c>
      <c r="P645" s="45">
        <f t="shared" si="32"/>
        <v>13.3</v>
      </c>
    </row>
    <row r="646" spans="1:16">
      <c r="A646" s="35">
        <v>81595</v>
      </c>
      <c r="B646" s="43">
        <v>1</v>
      </c>
      <c r="C646" s="36" t="s">
        <v>2217</v>
      </c>
      <c r="D646" s="36" t="s">
        <v>2476</v>
      </c>
      <c r="E646" s="36" t="s">
        <v>2216</v>
      </c>
      <c r="F646" s="36" t="s">
        <v>4517</v>
      </c>
      <c r="G646" s="35">
        <v>160</v>
      </c>
      <c r="H646" s="35">
        <v>235</v>
      </c>
      <c r="I646" s="37">
        <v>160</v>
      </c>
      <c r="J646" s="38">
        <v>3.9</v>
      </c>
      <c r="K646" s="36" t="s">
        <v>3992</v>
      </c>
      <c r="L646" s="38">
        <v>3.76</v>
      </c>
      <c r="M646" s="39">
        <v>146</v>
      </c>
      <c r="N646" s="40">
        <f t="shared" si="30"/>
        <v>146</v>
      </c>
      <c r="O646" s="45">
        <f t="shared" si="31"/>
        <v>10.220000000000001</v>
      </c>
      <c r="P646" s="45">
        <f t="shared" si="32"/>
        <v>10.220000000000001</v>
      </c>
    </row>
    <row r="647" spans="1:16">
      <c r="A647" s="35">
        <v>81612</v>
      </c>
      <c r="B647" s="43">
        <v>1</v>
      </c>
      <c r="C647" s="36" t="s">
        <v>2215</v>
      </c>
      <c r="D647" s="36" t="s">
        <v>2476</v>
      </c>
      <c r="E647" s="36" t="s">
        <v>2214</v>
      </c>
      <c r="F647" s="36" t="s">
        <v>2478</v>
      </c>
      <c r="G647" s="35">
        <v>160</v>
      </c>
      <c r="H647" s="35">
        <v>235</v>
      </c>
      <c r="I647" s="37">
        <v>160</v>
      </c>
      <c r="J647" s="38">
        <v>4.7</v>
      </c>
      <c r="K647" s="36" t="s">
        <v>3992</v>
      </c>
      <c r="L647" s="38">
        <v>3.76</v>
      </c>
      <c r="M647" s="39">
        <v>195</v>
      </c>
      <c r="N647" s="40">
        <f t="shared" si="30"/>
        <v>195</v>
      </c>
      <c r="O647" s="45">
        <f t="shared" si="31"/>
        <v>13.650000000000002</v>
      </c>
      <c r="P647" s="45">
        <f t="shared" si="32"/>
        <v>13.650000000000002</v>
      </c>
    </row>
    <row r="648" spans="1:16">
      <c r="A648" s="35">
        <v>81613</v>
      </c>
      <c r="B648" s="43">
        <v>1</v>
      </c>
      <c r="C648" s="36" t="s">
        <v>2213</v>
      </c>
      <c r="D648" s="36" t="s">
        <v>2476</v>
      </c>
      <c r="E648" s="36" t="s">
        <v>2212</v>
      </c>
      <c r="F648" s="36" t="s">
        <v>2478</v>
      </c>
      <c r="G648" s="35">
        <v>160</v>
      </c>
      <c r="H648" s="35">
        <v>235</v>
      </c>
      <c r="I648" s="37">
        <v>160</v>
      </c>
      <c r="J648" s="38">
        <v>4.7</v>
      </c>
      <c r="K648" s="36" t="s">
        <v>3992</v>
      </c>
      <c r="L648" s="38">
        <v>3.76</v>
      </c>
      <c r="M648" s="39">
        <v>140</v>
      </c>
      <c r="N648" s="40">
        <f t="shared" si="30"/>
        <v>140</v>
      </c>
      <c r="O648" s="45">
        <f t="shared" si="31"/>
        <v>9.8000000000000007</v>
      </c>
      <c r="P648" s="45">
        <f t="shared" si="32"/>
        <v>9.8000000000000007</v>
      </c>
    </row>
    <row r="649" spans="1:16">
      <c r="A649" s="35">
        <v>81614</v>
      </c>
      <c r="B649" s="43">
        <v>1</v>
      </c>
      <c r="C649" s="36" t="s">
        <v>2211</v>
      </c>
      <c r="D649" s="36" t="s">
        <v>2476</v>
      </c>
      <c r="E649" s="36" t="s">
        <v>2210</v>
      </c>
      <c r="F649" s="36" t="s">
        <v>2478</v>
      </c>
      <c r="G649" s="35">
        <v>160</v>
      </c>
      <c r="H649" s="35">
        <v>235</v>
      </c>
      <c r="I649" s="37">
        <v>160</v>
      </c>
      <c r="J649" s="38">
        <v>4.7</v>
      </c>
      <c r="K649" s="36" t="s">
        <v>3992</v>
      </c>
      <c r="L649" s="38">
        <v>3.76</v>
      </c>
      <c r="M649" s="39">
        <v>140</v>
      </c>
      <c r="N649" s="40">
        <f t="shared" si="30"/>
        <v>140</v>
      </c>
      <c r="O649" s="45">
        <f t="shared" si="31"/>
        <v>9.8000000000000007</v>
      </c>
      <c r="P649" s="45">
        <f t="shared" si="32"/>
        <v>9.8000000000000007</v>
      </c>
    </row>
    <row r="650" spans="1:16">
      <c r="A650" s="35">
        <v>81615</v>
      </c>
      <c r="B650" s="43">
        <v>1</v>
      </c>
      <c r="C650" s="36" t="s">
        <v>2209</v>
      </c>
      <c r="D650" s="36" t="s">
        <v>2476</v>
      </c>
      <c r="E650" s="36" t="s">
        <v>2208</v>
      </c>
      <c r="F650" s="36" t="s">
        <v>2478</v>
      </c>
      <c r="G650" s="35">
        <v>160</v>
      </c>
      <c r="H650" s="35">
        <v>235</v>
      </c>
      <c r="I650" s="37">
        <v>160</v>
      </c>
      <c r="J650" s="38">
        <v>4.7</v>
      </c>
      <c r="K650" s="36" t="s">
        <v>3992</v>
      </c>
      <c r="L650" s="38">
        <v>3.76</v>
      </c>
      <c r="M650" s="39">
        <v>195</v>
      </c>
      <c r="N650" s="40">
        <f t="shared" si="30"/>
        <v>195</v>
      </c>
      <c r="O650" s="45">
        <f t="shared" si="31"/>
        <v>13.650000000000002</v>
      </c>
      <c r="P650" s="45">
        <f t="shared" si="32"/>
        <v>13.650000000000002</v>
      </c>
    </row>
    <row r="651" spans="1:16">
      <c r="A651" s="35">
        <v>81662</v>
      </c>
      <c r="B651" s="43">
        <v>1</v>
      </c>
      <c r="C651" s="36" t="s">
        <v>2207</v>
      </c>
      <c r="D651" s="36" t="s">
        <v>2476</v>
      </c>
      <c r="E651" s="36" t="s">
        <v>2206</v>
      </c>
      <c r="F651" s="36" t="s">
        <v>4517</v>
      </c>
      <c r="G651" s="35">
        <v>160</v>
      </c>
      <c r="H651" s="35">
        <v>235</v>
      </c>
      <c r="I651" s="37">
        <v>160</v>
      </c>
      <c r="J651" s="38">
        <v>3.9</v>
      </c>
      <c r="K651" s="36" t="s">
        <v>3992</v>
      </c>
      <c r="L651" s="38">
        <v>3.76</v>
      </c>
      <c r="M651" s="39">
        <v>146</v>
      </c>
      <c r="N651" s="40">
        <f t="shared" si="30"/>
        <v>146</v>
      </c>
      <c r="O651" s="45">
        <f t="shared" si="31"/>
        <v>10.220000000000001</v>
      </c>
      <c r="P651" s="45">
        <f t="shared" si="32"/>
        <v>10.220000000000001</v>
      </c>
    </row>
    <row r="652" spans="1:16">
      <c r="A652" s="35">
        <v>82052</v>
      </c>
      <c r="B652" s="43">
        <v>1</v>
      </c>
      <c r="C652" s="36" t="s">
        <v>2205</v>
      </c>
      <c r="D652" s="36" t="s">
        <v>2476</v>
      </c>
      <c r="E652" s="36" t="s">
        <v>2204</v>
      </c>
      <c r="F652" s="36" t="s">
        <v>2478</v>
      </c>
      <c r="G652" s="35">
        <v>160</v>
      </c>
      <c r="H652" s="35">
        <v>235</v>
      </c>
      <c r="I652" s="37">
        <v>160</v>
      </c>
      <c r="J652" s="38">
        <v>6</v>
      </c>
      <c r="K652" s="36" t="s">
        <v>3992</v>
      </c>
      <c r="L652" s="38">
        <v>3.76</v>
      </c>
      <c r="M652" s="39">
        <v>195</v>
      </c>
      <c r="N652" s="40">
        <f t="shared" si="30"/>
        <v>195</v>
      </c>
      <c r="O652" s="45">
        <f t="shared" si="31"/>
        <v>13.650000000000002</v>
      </c>
      <c r="P652" s="45">
        <f t="shared" si="32"/>
        <v>13.650000000000002</v>
      </c>
    </row>
    <row r="653" spans="1:16">
      <c r="A653" s="35">
        <v>82055</v>
      </c>
      <c r="B653" s="43">
        <v>1</v>
      </c>
      <c r="C653" s="36" t="s">
        <v>2203</v>
      </c>
      <c r="D653" s="36" t="s">
        <v>2476</v>
      </c>
      <c r="E653" s="36" t="s">
        <v>2202</v>
      </c>
      <c r="F653" s="36" t="s">
        <v>2478</v>
      </c>
      <c r="G653" s="35">
        <v>160</v>
      </c>
      <c r="H653" s="35">
        <v>235</v>
      </c>
      <c r="I653" s="37">
        <v>160</v>
      </c>
      <c r="J653" s="38">
        <v>3.9</v>
      </c>
      <c r="K653" s="36" t="s">
        <v>3992</v>
      </c>
      <c r="L653" s="38">
        <v>3.76</v>
      </c>
      <c r="M653" s="39">
        <v>156</v>
      </c>
      <c r="N653" s="40">
        <f t="shared" si="30"/>
        <v>156</v>
      </c>
      <c r="O653" s="45">
        <f t="shared" si="31"/>
        <v>10.920000000000002</v>
      </c>
      <c r="P653" s="45">
        <f t="shared" si="32"/>
        <v>10.920000000000002</v>
      </c>
    </row>
    <row r="654" spans="1:16">
      <c r="A654" s="35">
        <v>82056</v>
      </c>
      <c r="B654" s="43">
        <v>1</v>
      </c>
      <c r="C654" s="36" t="s">
        <v>2201</v>
      </c>
      <c r="D654" s="36" t="s">
        <v>2476</v>
      </c>
      <c r="E654" s="36" t="s">
        <v>2200</v>
      </c>
      <c r="F654" s="36" t="s">
        <v>2478</v>
      </c>
      <c r="G654" s="35">
        <v>160</v>
      </c>
      <c r="H654" s="35">
        <v>235</v>
      </c>
      <c r="I654" s="37">
        <v>160</v>
      </c>
      <c r="J654" s="38">
        <v>3.9</v>
      </c>
      <c r="K654" s="36" t="s">
        <v>3992</v>
      </c>
      <c r="L654" s="38">
        <v>3.76</v>
      </c>
      <c r="M654" s="39">
        <v>156</v>
      </c>
      <c r="N654" s="40">
        <f t="shared" si="30"/>
        <v>156</v>
      </c>
      <c r="O654" s="45">
        <f t="shared" si="31"/>
        <v>10.920000000000002</v>
      </c>
      <c r="P654" s="45">
        <f t="shared" si="32"/>
        <v>10.920000000000002</v>
      </c>
    </row>
    <row r="655" spans="1:16">
      <c r="A655" s="35">
        <v>82057</v>
      </c>
      <c r="B655" s="43">
        <v>4</v>
      </c>
      <c r="C655" s="36" t="s">
        <v>2199</v>
      </c>
      <c r="D655" s="36" t="s">
        <v>2476</v>
      </c>
      <c r="E655" s="36" t="s">
        <v>2198</v>
      </c>
      <c r="F655" s="36" t="s">
        <v>4517</v>
      </c>
      <c r="G655" s="35">
        <v>160</v>
      </c>
      <c r="H655" s="35">
        <v>235</v>
      </c>
      <c r="I655" s="37">
        <v>160</v>
      </c>
      <c r="J655" s="38">
        <v>3.9</v>
      </c>
      <c r="K655" s="36" t="s">
        <v>3992</v>
      </c>
      <c r="L655" s="38">
        <v>3.76</v>
      </c>
      <c r="M655" s="39">
        <v>156</v>
      </c>
      <c r="N655" s="40">
        <f t="shared" si="30"/>
        <v>624</v>
      </c>
      <c r="O655" s="45">
        <f t="shared" si="31"/>
        <v>10.920000000000002</v>
      </c>
      <c r="P655" s="45">
        <f t="shared" si="32"/>
        <v>43.680000000000007</v>
      </c>
    </row>
    <row r="656" spans="1:16">
      <c r="A656" s="35">
        <v>82062</v>
      </c>
      <c r="B656" s="43">
        <v>1</v>
      </c>
      <c r="C656" s="36" t="s">
        <v>2197</v>
      </c>
      <c r="D656" s="36" t="s">
        <v>2476</v>
      </c>
      <c r="E656" s="36" t="s">
        <v>2196</v>
      </c>
      <c r="F656" s="36" t="s">
        <v>2195</v>
      </c>
      <c r="G656" s="35">
        <v>160</v>
      </c>
      <c r="H656" s="35">
        <v>235</v>
      </c>
      <c r="I656" s="37">
        <v>160</v>
      </c>
      <c r="J656" s="38">
        <v>3.9</v>
      </c>
      <c r="K656" s="36" t="s">
        <v>3992</v>
      </c>
      <c r="L656" s="38">
        <v>3.76</v>
      </c>
      <c r="M656" s="39">
        <v>156</v>
      </c>
      <c r="N656" s="40">
        <f t="shared" si="30"/>
        <v>156</v>
      </c>
      <c r="O656" s="45">
        <f t="shared" si="31"/>
        <v>10.920000000000002</v>
      </c>
      <c r="P656" s="45">
        <f t="shared" si="32"/>
        <v>10.920000000000002</v>
      </c>
    </row>
    <row r="657" spans="1:16">
      <c r="A657" s="35">
        <v>82089</v>
      </c>
      <c r="B657" s="43">
        <v>1</v>
      </c>
      <c r="C657" s="36" t="s">
        <v>2194</v>
      </c>
      <c r="D657" s="36" t="s">
        <v>2476</v>
      </c>
      <c r="E657" s="36" t="s">
        <v>2193</v>
      </c>
      <c r="F657" s="36" t="s">
        <v>2478</v>
      </c>
      <c r="G657" s="35">
        <v>160</v>
      </c>
      <c r="H657" s="35">
        <v>235</v>
      </c>
      <c r="I657" s="37">
        <v>160</v>
      </c>
      <c r="J657" s="38">
        <v>3.9</v>
      </c>
      <c r="K657" s="36" t="s">
        <v>3992</v>
      </c>
      <c r="L657" s="38">
        <v>3.76</v>
      </c>
      <c r="M657" s="39">
        <v>156</v>
      </c>
      <c r="N657" s="40">
        <f t="shared" si="30"/>
        <v>156</v>
      </c>
      <c r="O657" s="45">
        <f t="shared" si="31"/>
        <v>10.920000000000002</v>
      </c>
      <c r="P657" s="45">
        <f t="shared" si="32"/>
        <v>10.920000000000002</v>
      </c>
    </row>
    <row r="658" spans="1:16">
      <c r="A658" s="35">
        <v>82650</v>
      </c>
      <c r="B658" s="43">
        <v>1</v>
      </c>
      <c r="C658" s="36" t="s">
        <v>2192</v>
      </c>
      <c r="D658" s="36" t="s">
        <v>2476</v>
      </c>
      <c r="E658" s="36" t="s">
        <v>2191</v>
      </c>
      <c r="F658" s="36" t="s">
        <v>2478</v>
      </c>
      <c r="G658" s="35">
        <v>160</v>
      </c>
      <c r="H658" s="35">
        <v>235</v>
      </c>
      <c r="I658" s="37">
        <v>160</v>
      </c>
      <c r="J658" s="38">
        <v>6</v>
      </c>
      <c r="K658" s="36" t="s">
        <v>3992</v>
      </c>
      <c r="L658" s="38">
        <v>3.76</v>
      </c>
      <c r="M658" s="39">
        <v>195</v>
      </c>
      <c r="N658" s="40">
        <f t="shared" si="30"/>
        <v>195</v>
      </c>
      <c r="O658" s="45">
        <f t="shared" si="31"/>
        <v>13.650000000000002</v>
      </c>
      <c r="P658" s="45">
        <f t="shared" si="32"/>
        <v>13.650000000000002</v>
      </c>
    </row>
    <row r="659" spans="1:16">
      <c r="A659" s="35">
        <v>82656</v>
      </c>
      <c r="B659" s="43">
        <v>2</v>
      </c>
      <c r="C659" s="36" t="s">
        <v>2190</v>
      </c>
      <c r="D659" s="36" t="s">
        <v>2476</v>
      </c>
      <c r="E659" s="36" t="s">
        <v>2189</v>
      </c>
      <c r="F659" s="36" t="s">
        <v>2478</v>
      </c>
      <c r="G659" s="35">
        <v>160</v>
      </c>
      <c r="H659" s="35">
        <v>235</v>
      </c>
      <c r="I659" s="37">
        <v>160</v>
      </c>
      <c r="J659" s="38">
        <v>6</v>
      </c>
      <c r="K659" s="36" t="s">
        <v>3992</v>
      </c>
      <c r="L659" s="38">
        <v>3.76</v>
      </c>
      <c r="M659" s="39">
        <v>195</v>
      </c>
      <c r="N659" s="40">
        <f t="shared" si="30"/>
        <v>390</v>
      </c>
      <c r="O659" s="45">
        <f t="shared" si="31"/>
        <v>13.650000000000002</v>
      </c>
      <c r="P659" s="45">
        <f t="shared" si="32"/>
        <v>27.300000000000004</v>
      </c>
    </row>
    <row r="660" spans="1:16">
      <c r="A660" s="35">
        <v>82717</v>
      </c>
      <c r="B660" s="43">
        <v>1</v>
      </c>
      <c r="C660" s="36" t="s">
        <v>2188</v>
      </c>
      <c r="D660" s="36" t="s">
        <v>2476</v>
      </c>
      <c r="E660" s="36" t="s">
        <v>2187</v>
      </c>
      <c r="F660" s="36" t="s">
        <v>2182</v>
      </c>
      <c r="G660" s="35">
        <v>160</v>
      </c>
      <c r="H660" s="35">
        <v>235</v>
      </c>
      <c r="I660" s="37">
        <v>160</v>
      </c>
      <c r="J660" s="38">
        <v>5</v>
      </c>
      <c r="K660" s="36" t="s">
        <v>3992</v>
      </c>
      <c r="L660" s="38">
        <v>3.76</v>
      </c>
      <c r="M660" s="39">
        <v>90.24</v>
      </c>
      <c r="N660" s="40">
        <f t="shared" si="30"/>
        <v>90.24</v>
      </c>
      <c r="O660" s="45">
        <f t="shared" si="31"/>
        <v>6.3168000000000006</v>
      </c>
      <c r="P660" s="45">
        <f t="shared" si="32"/>
        <v>6.3168000000000006</v>
      </c>
    </row>
    <row r="661" spans="1:16">
      <c r="A661" s="35">
        <v>82718</v>
      </c>
      <c r="B661" s="43">
        <v>23</v>
      </c>
      <c r="C661" s="36" t="s">
        <v>2186</v>
      </c>
      <c r="D661" s="36" t="s">
        <v>2476</v>
      </c>
      <c r="E661" s="36" t="s">
        <v>2185</v>
      </c>
      <c r="F661" s="36" t="s">
        <v>2182</v>
      </c>
      <c r="G661" s="35">
        <v>160</v>
      </c>
      <c r="H661" s="35">
        <v>235</v>
      </c>
      <c r="I661" s="37">
        <v>160</v>
      </c>
      <c r="J661" s="38">
        <v>5</v>
      </c>
      <c r="K661" s="36" t="s">
        <v>3992</v>
      </c>
      <c r="L661" s="38">
        <v>3.76</v>
      </c>
      <c r="M661" s="39">
        <v>151.9</v>
      </c>
      <c r="N661" s="40">
        <f t="shared" si="30"/>
        <v>3493.7000000000003</v>
      </c>
      <c r="O661" s="45">
        <f t="shared" si="31"/>
        <v>10.633000000000001</v>
      </c>
      <c r="P661" s="45">
        <f t="shared" si="32"/>
        <v>244.55900000000003</v>
      </c>
    </row>
    <row r="662" spans="1:16">
      <c r="A662" s="35">
        <v>82719</v>
      </c>
      <c r="B662" s="43">
        <v>20</v>
      </c>
      <c r="C662" s="36" t="s">
        <v>2184</v>
      </c>
      <c r="D662" s="36" t="s">
        <v>2476</v>
      </c>
      <c r="E662" s="36" t="s">
        <v>2183</v>
      </c>
      <c r="F662" s="36" t="s">
        <v>2182</v>
      </c>
      <c r="G662" s="35">
        <v>160</v>
      </c>
      <c r="H662" s="35">
        <v>235</v>
      </c>
      <c r="I662" s="37">
        <v>160</v>
      </c>
      <c r="J662" s="38">
        <v>5</v>
      </c>
      <c r="K662" s="36" t="s">
        <v>3992</v>
      </c>
      <c r="L662" s="38">
        <v>3.76</v>
      </c>
      <c r="M662" s="39">
        <v>151.9</v>
      </c>
      <c r="N662" s="40">
        <f t="shared" si="30"/>
        <v>3038</v>
      </c>
      <c r="O662" s="45">
        <f t="shared" si="31"/>
        <v>10.633000000000001</v>
      </c>
      <c r="P662" s="45">
        <f t="shared" si="32"/>
        <v>212.66000000000003</v>
      </c>
    </row>
    <row r="663" spans="1:16">
      <c r="A663" s="35">
        <v>82842</v>
      </c>
      <c r="B663" s="43">
        <v>1</v>
      </c>
      <c r="C663" s="36" t="s">
        <v>2181</v>
      </c>
      <c r="D663" s="36" t="s">
        <v>2476</v>
      </c>
      <c r="E663" s="36" t="s">
        <v>2180</v>
      </c>
      <c r="F663" s="36" t="s">
        <v>2478</v>
      </c>
      <c r="G663" s="35">
        <v>160</v>
      </c>
      <c r="H663" s="35">
        <v>235</v>
      </c>
      <c r="I663" s="37">
        <v>160</v>
      </c>
      <c r="J663" s="38">
        <v>9.5</v>
      </c>
      <c r="K663" s="36" t="s">
        <v>3992</v>
      </c>
      <c r="L663" s="38">
        <v>3.76</v>
      </c>
      <c r="M663" s="39">
        <v>128</v>
      </c>
      <c r="N663" s="40">
        <f t="shared" si="30"/>
        <v>128</v>
      </c>
      <c r="O663" s="45">
        <f t="shared" si="31"/>
        <v>8.9600000000000009</v>
      </c>
      <c r="P663" s="45">
        <f t="shared" si="32"/>
        <v>8.9600000000000009</v>
      </c>
    </row>
    <row r="664" spans="1:16">
      <c r="A664" s="35">
        <v>83061</v>
      </c>
      <c r="B664" s="43">
        <v>2</v>
      </c>
      <c r="C664" s="36" t="s">
        <v>2179</v>
      </c>
      <c r="D664" s="36" t="s">
        <v>2476</v>
      </c>
      <c r="E664" s="36" t="s">
        <v>2178</v>
      </c>
      <c r="F664" s="36" t="s">
        <v>2478</v>
      </c>
      <c r="G664" s="35">
        <v>160</v>
      </c>
      <c r="H664" s="35">
        <v>235</v>
      </c>
      <c r="I664" s="37">
        <v>160</v>
      </c>
      <c r="J664" s="38">
        <v>0</v>
      </c>
      <c r="K664" s="36" t="s">
        <v>3992</v>
      </c>
      <c r="L664" s="38">
        <v>3.76</v>
      </c>
      <c r="M664" s="39">
        <v>128</v>
      </c>
      <c r="N664" s="40">
        <f t="shared" si="30"/>
        <v>256</v>
      </c>
      <c r="O664" s="45">
        <f t="shared" si="31"/>
        <v>8.9600000000000009</v>
      </c>
      <c r="P664" s="45">
        <f t="shared" si="32"/>
        <v>17.920000000000002</v>
      </c>
    </row>
    <row r="665" spans="1:16">
      <c r="A665" s="35">
        <v>83062</v>
      </c>
      <c r="B665" s="43">
        <v>1</v>
      </c>
      <c r="C665" s="36" t="s">
        <v>2177</v>
      </c>
      <c r="D665" s="36" t="s">
        <v>2476</v>
      </c>
      <c r="E665" s="36" t="s">
        <v>2176</v>
      </c>
      <c r="F665" s="36" t="s">
        <v>2478</v>
      </c>
      <c r="G665" s="35">
        <v>160</v>
      </c>
      <c r="H665" s="35">
        <v>235</v>
      </c>
      <c r="I665" s="37">
        <v>160</v>
      </c>
      <c r="J665" s="38">
        <v>0</v>
      </c>
      <c r="K665" s="36" t="s">
        <v>3992</v>
      </c>
      <c r="L665" s="38">
        <v>3.76</v>
      </c>
      <c r="M665" s="39">
        <v>128</v>
      </c>
      <c r="N665" s="40">
        <f t="shared" si="30"/>
        <v>128</v>
      </c>
      <c r="O665" s="45">
        <f t="shared" si="31"/>
        <v>8.9600000000000009</v>
      </c>
      <c r="P665" s="45">
        <f t="shared" si="32"/>
        <v>8.9600000000000009</v>
      </c>
    </row>
    <row r="666" spans="1:16">
      <c r="A666" s="35">
        <v>83063</v>
      </c>
      <c r="B666" s="43">
        <v>2</v>
      </c>
      <c r="C666" s="36" t="s">
        <v>2175</v>
      </c>
      <c r="D666" s="36" t="s">
        <v>2476</v>
      </c>
      <c r="E666" s="36" t="s">
        <v>2174</v>
      </c>
      <c r="F666" s="36" t="s">
        <v>2478</v>
      </c>
      <c r="G666" s="35">
        <v>160</v>
      </c>
      <c r="H666" s="35">
        <v>235</v>
      </c>
      <c r="I666" s="37">
        <v>160</v>
      </c>
      <c r="J666" s="38">
        <v>0</v>
      </c>
      <c r="K666" s="36" t="s">
        <v>3992</v>
      </c>
      <c r="L666" s="38">
        <v>3.76</v>
      </c>
      <c r="M666" s="39">
        <v>128</v>
      </c>
      <c r="N666" s="40">
        <f t="shared" si="30"/>
        <v>256</v>
      </c>
      <c r="O666" s="45">
        <f t="shared" si="31"/>
        <v>8.9600000000000009</v>
      </c>
      <c r="P666" s="45">
        <f t="shared" si="32"/>
        <v>17.920000000000002</v>
      </c>
    </row>
    <row r="667" spans="1:16">
      <c r="A667" s="35">
        <v>83064</v>
      </c>
      <c r="B667" s="43">
        <v>1</v>
      </c>
      <c r="C667" s="36" t="s">
        <v>2173</v>
      </c>
      <c r="D667" s="36" t="s">
        <v>2476</v>
      </c>
      <c r="E667" s="36" t="s">
        <v>2172</v>
      </c>
      <c r="F667" s="36" t="s">
        <v>2478</v>
      </c>
      <c r="G667" s="35">
        <v>160</v>
      </c>
      <c r="H667" s="35">
        <v>235</v>
      </c>
      <c r="I667" s="37">
        <v>160</v>
      </c>
      <c r="J667" s="38">
        <v>0</v>
      </c>
      <c r="K667" s="36" t="s">
        <v>3992</v>
      </c>
      <c r="L667" s="38">
        <v>3.76</v>
      </c>
      <c r="M667" s="39">
        <v>128</v>
      </c>
      <c r="N667" s="40">
        <f t="shared" si="30"/>
        <v>128</v>
      </c>
      <c r="O667" s="45">
        <f t="shared" si="31"/>
        <v>8.9600000000000009</v>
      </c>
      <c r="P667" s="45">
        <f t="shared" si="32"/>
        <v>8.9600000000000009</v>
      </c>
    </row>
    <row r="668" spans="1:16">
      <c r="A668" s="35">
        <v>83568</v>
      </c>
      <c r="B668" s="43">
        <v>1</v>
      </c>
      <c r="C668" s="36" t="s">
        <v>2171</v>
      </c>
      <c r="D668" s="36" t="s">
        <v>2476</v>
      </c>
      <c r="E668" s="36" t="s">
        <v>2170</v>
      </c>
      <c r="F668" s="36" t="s">
        <v>2478</v>
      </c>
      <c r="G668" s="35">
        <v>160</v>
      </c>
      <c r="H668" s="35">
        <v>235</v>
      </c>
      <c r="I668" s="37">
        <v>160</v>
      </c>
      <c r="J668" s="38">
        <v>0</v>
      </c>
      <c r="K668" s="36" t="s">
        <v>3992</v>
      </c>
      <c r="L668" s="38">
        <v>3.76</v>
      </c>
      <c r="M668" s="39">
        <v>210</v>
      </c>
      <c r="N668" s="40">
        <f t="shared" si="30"/>
        <v>210</v>
      </c>
      <c r="O668" s="45">
        <f t="shared" si="31"/>
        <v>14.700000000000001</v>
      </c>
      <c r="P668" s="45">
        <f t="shared" si="32"/>
        <v>14.700000000000001</v>
      </c>
    </row>
    <row r="669" spans="1:16">
      <c r="A669" s="35">
        <v>83570</v>
      </c>
      <c r="B669" s="43">
        <v>1</v>
      </c>
      <c r="C669" s="36" t="s">
        <v>2169</v>
      </c>
      <c r="D669" s="36" t="s">
        <v>2476</v>
      </c>
      <c r="E669" s="36" t="s">
        <v>2168</v>
      </c>
      <c r="F669" s="36" t="s">
        <v>2478</v>
      </c>
      <c r="G669" s="35">
        <v>160</v>
      </c>
      <c r="H669" s="35">
        <v>235</v>
      </c>
      <c r="I669" s="37">
        <v>160</v>
      </c>
      <c r="J669" s="38">
        <v>0</v>
      </c>
      <c r="K669" s="36" t="s">
        <v>3992</v>
      </c>
      <c r="L669" s="38">
        <v>3.76</v>
      </c>
      <c r="M669" s="39">
        <v>210</v>
      </c>
      <c r="N669" s="40">
        <f t="shared" si="30"/>
        <v>210</v>
      </c>
      <c r="O669" s="45">
        <f t="shared" si="31"/>
        <v>14.700000000000001</v>
      </c>
      <c r="P669" s="45">
        <f t="shared" si="32"/>
        <v>14.700000000000001</v>
      </c>
    </row>
    <row r="670" spans="1:16">
      <c r="A670" s="35">
        <v>83571</v>
      </c>
      <c r="B670" s="43">
        <v>1</v>
      </c>
      <c r="C670" s="36" t="s">
        <v>2167</v>
      </c>
      <c r="D670" s="36" t="s">
        <v>2476</v>
      </c>
      <c r="E670" s="36" t="s">
        <v>2166</v>
      </c>
      <c r="F670" s="36" t="s">
        <v>2478</v>
      </c>
      <c r="G670" s="35">
        <v>160</v>
      </c>
      <c r="H670" s="35">
        <v>235</v>
      </c>
      <c r="I670" s="37">
        <v>160</v>
      </c>
      <c r="J670" s="38">
        <v>0</v>
      </c>
      <c r="K670" s="36" t="s">
        <v>3992</v>
      </c>
      <c r="L670" s="38">
        <v>3.76</v>
      </c>
      <c r="M670" s="39">
        <v>210</v>
      </c>
      <c r="N670" s="40">
        <f t="shared" si="30"/>
        <v>210</v>
      </c>
      <c r="O670" s="45">
        <f t="shared" si="31"/>
        <v>14.700000000000001</v>
      </c>
      <c r="P670" s="45">
        <f t="shared" si="32"/>
        <v>14.700000000000001</v>
      </c>
    </row>
    <row r="671" spans="1:16">
      <c r="A671" s="35">
        <v>83858</v>
      </c>
      <c r="B671" s="43">
        <v>1</v>
      </c>
      <c r="C671" s="36" t="s">
        <v>2165</v>
      </c>
      <c r="D671" s="36" t="s">
        <v>2476</v>
      </c>
      <c r="E671" s="36" t="s">
        <v>2164</v>
      </c>
      <c r="F671" s="36" t="s">
        <v>4517</v>
      </c>
      <c r="G671" s="35">
        <v>160</v>
      </c>
      <c r="H671" s="35">
        <v>235</v>
      </c>
      <c r="I671" s="37">
        <v>160</v>
      </c>
      <c r="J671" s="38">
        <v>0</v>
      </c>
      <c r="K671" s="36" t="s">
        <v>3992</v>
      </c>
      <c r="L671" s="38">
        <v>3.76</v>
      </c>
      <c r="M671" s="39">
        <v>210</v>
      </c>
      <c r="N671" s="40">
        <f t="shared" si="30"/>
        <v>210</v>
      </c>
      <c r="O671" s="45">
        <f t="shared" si="31"/>
        <v>14.700000000000001</v>
      </c>
      <c r="P671" s="45">
        <f t="shared" si="32"/>
        <v>14.700000000000001</v>
      </c>
    </row>
    <row r="672" spans="1:16">
      <c r="A672" s="35">
        <v>83860</v>
      </c>
      <c r="B672" s="43">
        <v>1</v>
      </c>
      <c r="C672" s="36" t="s">
        <v>2163</v>
      </c>
      <c r="D672" s="36" t="s">
        <v>2476</v>
      </c>
      <c r="E672" s="36" t="s">
        <v>2162</v>
      </c>
      <c r="F672" s="36" t="s">
        <v>2478</v>
      </c>
      <c r="G672" s="35">
        <v>160</v>
      </c>
      <c r="H672" s="35">
        <v>235</v>
      </c>
      <c r="I672" s="37">
        <v>160</v>
      </c>
      <c r="J672" s="38">
        <v>0</v>
      </c>
      <c r="K672" s="36" t="s">
        <v>3992</v>
      </c>
      <c r="L672" s="38">
        <v>3.76</v>
      </c>
      <c r="M672" s="39">
        <v>210</v>
      </c>
      <c r="N672" s="40">
        <f t="shared" si="30"/>
        <v>210</v>
      </c>
      <c r="O672" s="45">
        <f t="shared" si="31"/>
        <v>14.700000000000001</v>
      </c>
      <c r="P672" s="45">
        <f t="shared" si="32"/>
        <v>14.700000000000001</v>
      </c>
    </row>
    <row r="673" spans="1:16">
      <c r="A673" s="35">
        <v>84673</v>
      </c>
      <c r="B673" s="43">
        <v>10</v>
      </c>
      <c r="C673" s="36" t="s">
        <v>2161</v>
      </c>
      <c r="D673" s="36" t="s">
        <v>2476</v>
      </c>
      <c r="E673" s="36" t="s">
        <v>2160</v>
      </c>
      <c r="F673" s="36" t="s">
        <v>4517</v>
      </c>
      <c r="G673" s="35">
        <v>160</v>
      </c>
      <c r="H673" s="35">
        <v>235</v>
      </c>
      <c r="I673" s="37">
        <v>160</v>
      </c>
      <c r="J673" s="38">
        <v>6</v>
      </c>
      <c r="K673" s="36" t="s">
        <v>3992</v>
      </c>
      <c r="L673" s="38">
        <v>3.76</v>
      </c>
      <c r="M673" s="39">
        <v>126.36</v>
      </c>
      <c r="N673" s="40">
        <f t="shared" si="30"/>
        <v>1263.5999999999999</v>
      </c>
      <c r="O673" s="45">
        <f t="shared" si="31"/>
        <v>8.8452000000000002</v>
      </c>
      <c r="P673" s="45">
        <f t="shared" si="32"/>
        <v>88.451999999999998</v>
      </c>
    </row>
    <row r="674" spans="1:16">
      <c r="A674" s="35">
        <v>84678</v>
      </c>
      <c r="B674" s="43">
        <v>1</v>
      </c>
      <c r="C674" s="36" t="s">
        <v>2159</v>
      </c>
      <c r="D674" s="36" t="s">
        <v>2476</v>
      </c>
      <c r="E674" s="36" t="s">
        <v>2158</v>
      </c>
      <c r="F674" s="36" t="s">
        <v>2478</v>
      </c>
      <c r="G674" s="35">
        <v>160</v>
      </c>
      <c r="H674" s="35">
        <v>235</v>
      </c>
      <c r="I674" s="37">
        <v>160</v>
      </c>
      <c r="J674" s="38">
        <v>6</v>
      </c>
      <c r="K674" s="36" t="s">
        <v>3992</v>
      </c>
      <c r="L674" s="38">
        <v>3.76</v>
      </c>
      <c r="M674" s="39">
        <v>195</v>
      </c>
      <c r="N674" s="40">
        <f t="shared" si="30"/>
        <v>195</v>
      </c>
      <c r="O674" s="45">
        <f t="shared" si="31"/>
        <v>13.650000000000002</v>
      </c>
      <c r="P674" s="45">
        <f t="shared" si="32"/>
        <v>13.650000000000002</v>
      </c>
    </row>
    <row r="675" spans="1:16">
      <c r="A675" s="35">
        <v>84679</v>
      </c>
      <c r="B675" s="43">
        <v>1</v>
      </c>
      <c r="C675" s="36" t="s">
        <v>2157</v>
      </c>
      <c r="D675" s="36" t="s">
        <v>2476</v>
      </c>
      <c r="E675" s="36" t="s">
        <v>2156</v>
      </c>
      <c r="F675" s="36" t="s">
        <v>2478</v>
      </c>
      <c r="G675" s="35">
        <v>160</v>
      </c>
      <c r="H675" s="35">
        <v>235</v>
      </c>
      <c r="I675" s="37">
        <v>160</v>
      </c>
      <c r="J675" s="38">
        <v>6</v>
      </c>
      <c r="K675" s="36" t="s">
        <v>3992</v>
      </c>
      <c r="L675" s="38">
        <v>3.76</v>
      </c>
      <c r="M675" s="39">
        <v>195</v>
      </c>
      <c r="N675" s="40">
        <f t="shared" si="30"/>
        <v>195</v>
      </c>
      <c r="O675" s="45">
        <f t="shared" si="31"/>
        <v>13.650000000000002</v>
      </c>
      <c r="P675" s="45">
        <f t="shared" si="32"/>
        <v>13.650000000000002</v>
      </c>
    </row>
    <row r="676" spans="1:16">
      <c r="A676" s="37">
        <v>84714</v>
      </c>
      <c r="B676" s="43">
        <v>2</v>
      </c>
      <c r="C676" s="36" t="s">
        <v>2155</v>
      </c>
      <c r="D676" s="36" t="s">
        <v>2476</v>
      </c>
      <c r="E676" s="36" t="s">
        <v>2154</v>
      </c>
      <c r="F676" s="36" t="s">
        <v>2478</v>
      </c>
      <c r="G676" s="35">
        <v>160</v>
      </c>
      <c r="H676" s="35">
        <v>235</v>
      </c>
      <c r="I676" s="37">
        <v>160</v>
      </c>
      <c r="J676" s="38">
        <v>9.8000000000000007</v>
      </c>
      <c r="K676" s="36" t="s">
        <v>3936</v>
      </c>
      <c r="L676" s="38">
        <v>3.76</v>
      </c>
      <c r="M676" s="39">
        <v>34.290999999999997</v>
      </c>
      <c r="N676" s="40">
        <f t="shared" si="30"/>
        <v>68.581999999999994</v>
      </c>
      <c r="O676" s="45">
        <f t="shared" si="31"/>
        <v>2.4003700000000001</v>
      </c>
      <c r="P676" s="45">
        <f t="shared" si="32"/>
        <v>4.8007400000000002</v>
      </c>
    </row>
    <row r="677" spans="1:16">
      <c r="A677" s="37">
        <v>84715</v>
      </c>
      <c r="B677" s="43">
        <v>1</v>
      </c>
      <c r="C677" s="36" t="s">
        <v>2153</v>
      </c>
      <c r="D677" s="36" t="s">
        <v>2476</v>
      </c>
      <c r="E677" s="36" t="s">
        <v>2152</v>
      </c>
      <c r="F677" s="36" t="s">
        <v>2478</v>
      </c>
      <c r="G677" s="35">
        <v>160</v>
      </c>
      <c r="H677" s="35">
        <v>235</v>
      </c>
      <c r="I677" s="37">
        <v>160</v>
      </c>
      <c r="J677" s="38">
        <v>9.8000000000000007</v>
      </c>
      <c r="K677" s="36" t="s">
        <v>3936</v>
      </c>
      <c r="L677" s="38">
        <v>3.76</v>
      </c>
      <c r="M677" s="39">
        <v>34.290999999999997</v>
      </c>
      <c r="N677" s="40">
        <f t="shared" si="30"/>
        <v>34.290999999999997</v>
      </c>
      <c r="O677" s="45">
        <f t="shared" si="31"/>
        <v>2.4003700000000001</v>
      </c>
      <c r="P677" s="45">
        <f t="shared" si="32"/>
        <v>2.4003700000000001</v>
      </c>
    </row>
    <row r="678" spans="1:16">
      <c r="A678" s="37">
        <v>84716</v>
      </c>
      <c r="B678" s="43">
        <v>1</v>
      </c>
      <c r="C678" s="36" t="s">
        <v>2151</v>
      </c>
      <c r="D678" s="36" t="s">
        <v>2476</v>
      </c>
      <c r="E678" s="36" t="s">
        <v>2150</v>
      </c>
      <c r="F678" s="36" t="s">
        <v>2478</v>
      </c>
      <c r="G678" s="35">
        <v>160</v>
      </c>
      <c r="H678" s="35">
        <v>235</v>
      </c>
      <c r="I678" s="37">
        <v>160</v>
      </c>
      <c r="J678" s="38">
        <v>9.8000000000000007</v>
      </c>
      <c r="K678" s="36" t="s">
        <v>3936</v>
      </c>
      <c r="L678" s="38">
        <v>3.76</v>
      </c>
      <c r="M678" s="39">
        <v>34.290999999999997</v>
      </c>
      <c r="N678" s="40">
        <f t="shared" si="30"/>
        <v>34.290999999999997</v>
      </c>
      <c r="O678" s="45">
        <f t="shared" si="31"/>
        <v>2.4003700000000001</v>
      </c>
      <c r="P678" s="45">
        <f t="shared" si="32"/>
        <v>2.4003700000000001</v>
      </c>
    </row>
    <row r="679" spans="1:16">
      <c r="A679" s="37">
        <v>84717</v>
      </c>
      <c r="B679" s="43">
        <v>1</v>
      </c>
      <c r="C679" s="36" t="s">
        <v>2149</v>
      </c>
      <c r="D679" s="36" t="s">
        <v>2476</v>
      </c>
      <c r="E679" s="36" t="s">
        <v>2148</v>
      </c>
      <c r="F679" s="36" t="s">
        <v>2478</v>
      </c>
      <c r="G679" s="35">
        <v>160</v>
      </c>
      <c r="H679" s="35">
        <v>235</v>
      </c>
      <c r="I679" s="37">
        <v>160</v>
      </c>
      <c r="J679" s="38">
        <v>9.8000000000000007</v>
      </c>
      <c r="K679" s="36" t="s">
        <v>3936</v>
      </c>
      <c r="L679" s="38">
        <v>3.76</v>
      </c>
      <c r="M679" s="39">
        <v>34.290999999999997</v>
      </c>
      <c r="N679" s="40">
        <f t="shared" si="30"/>
        <v>34.290999999999997</v>
      </c>
      <c r="O679" s="45">
        <f t="shared" si="31"/>
        <v>2.4003700000000001</v>
      </c>
      <c r="P679" s="45">
        <f t="shared" si="32"/>
        <v>2.4003700000000001</v>
      </c>
    </row>
    <row r="680" spans="1:16">
      <c r="A680" s="37">
        <v>84758</v>
      </c>
      <c r="B680" s="43">
        <v>1</v>
      </c>
      <c r="C680" s="36" t="s">
        <v>2147</v>
      </c>
      <c r="D680" s="36" t="s">
        <v>2476</v>
      </c>
      <c r="E680" s="36" t="s">
        <v>2146</v>
      </c>
      <c r="F680" s="36" t="s">
        <v>2497</v>
      </c>
      <c r="G680" s="35">
        <v>160</v>
      </c>
      <c r="H680" s="35">
        <v>235</v>
      </c>
      <c r="I680" s="37">
        <v>160</v>
      </c>
      <c r="J680" s="38">
        <v>10.15</v>
      </c>
      <c r="K680" s="36" t="s">
        <v>3992</v>
      </c>
      <c r="L680" s="38">
        <v>3.76</v>
      </c>
      <c r="M680" s="39">
        <v>24</v>
      </c>
      <c r="N680" s="40">
        <f t="shared" si="30"/>
        <v>24</v>
      </c>
      <c r="O680" s="45">
        <f t="shared" si="31"/>
        <v>1.6800000000000002</v>
      </c>
      <c r="P680" s="45">
        <f t="shared" si="32"/>
        <v>1.6800000000000002</v>
      </c>
    </row>
    <row r="681" spans="1:16">
      <c r="A681" s="35">
        <v>84759</v>
      </c>
      <c r="B681" s="43">
        <v>1</v>
      </c>
      <c r="C681" s="36" t="s">
        <v>2145</v>
      </c>
      <c r="D681" s="36" t="s">
        <v>2476</v>
      </c>
      <c r="E681" s="36" t="s">
        <v>2144</v>
      </c>
      <c r="F681" s="36" t="s">
        <v>2497</v>
      </c>
      <c r="G681" s="35">
        <v>160</v>
      </c>
      <c r="H681" s="35">
        <v>235</v>
      </c>
      <c r="I681" s="37">
        <v>160</v>
      </c>
      <c r="J681" s="38">
        <v>10.15</v>
      </c>
      <c r="K681" s="36" t="s">
        <v>3992</v>
      </c>
      <c r="L681" s="38">
        <v>3.76</v>
      </c>
      <c r="M681" s="39">
        <v>10</v>
      </c>
      <c r="N681" s="40">
        <f t="shared" si="30"/>
        <v>10</v>
      </c>
      <c r="O681" s="45">
        <f t="shared" si="31"/>
        <v>0.70000000000000007</v>
      </c>
      <c r="P681" s="45">
        <f t="shared" si="32"/>
        <v>0.70000000000000007</v>
      </c>
    </row>
    <row r="682" spans="1:16">
      <c r="A682" s="37">
        <v>84760</v>
      </c>
      <c r="B682" s="43">
        <v>1</v>
      </c>
      <c r="C682" s="36" t="s">
        <v>2143</v>
      </c>
      <c r="D682" s="36" t="s">
        <v>2476</v>
      </c>
      <c r="E682" s="36" t="s">
        <v>2142</v>
      </c>
      <c r="F682" s="36" t="s">
        <v>2497</v>
      </c>
      <c r="G682" s="35">
        <v>160</v>
      </c>
      <c r="H682" s="35">
        <v>235</v>
      </c>
      <c r="I682" s="37">
        <v>160</v>
      </c>
      <c r="J682" s="38">
        <v>10.15</v>
      </c>
      <c r="K682" s="36" t="s">
        <v>3992</v>
      </c>
      <c r="L682" s="38">
        <v>3.76</v>
      </c>
      <c r="M682" s="39">
        <v>24</v>
      </c>
      <c r="N682" s="40">
        <f t="shared" si="30"/>
        <v>24</v>
      </c>
      <c r="O682" s="45">
        <f t="shared" si="31"/>
        <v>1.6800000000000002</v>
      </c>
      <c r="P682" s="45">
        <f t="shared" si="32"/>
        <v>1.6800000000000002</v>
      </c>
    </row>
    <row r="683" spans="1:16">
      <c r="A683" s="37">
        <v>84761</v>
      </c>
      <c r="B683" s="43">
        <v>1</v>
      </c>
      <c r="C683" s="36" t="s">
        <v>2141</v>
      </c>
      <c r="D683" s="36" t="s">
        <v>2476</v>
      </c>
      <c r="E683" s="36" t="s">
        <v>2140</v>
      </c>
      <c r="F683" s="36" t="s">
        <v>2497</v>
      </c>
      <c r="G683" s="35">
        <v>160</v>
      </c>
      <c r="H683" s="35">
        <v>235</v>
      </c>
      <c r="I683" s="37">
        <v>160</v>
      </c>
      <c r="J683" s="38">
        <v>10.15</v>
      </c>
      <c r="K683" s="36" t="s">
        <v>3992</v>
      </c>
      <c r="L683" s="38">
        <v>3.76</v>
      </c>
      <c r="M683" s="39">
        <v>24</v>
      </c>
      <c r="N683" s="40">
        <f t="shared" si="30"/>
        <v>24</v>
      </c>
      <c r="O683" s="45">
        <f t="shared" si="31"/>
        <v>1.6800000000000002</v>
      </c>
      <c r="P683" s="45">
        <f t="shared" si="32"/>
        <v>1.6800000000000002</v>
      </c>
    </row>
    <row r="684" spans="1:16">
      <c r="A684" s="35">
        <v>84784</v>
      </c>
      <c r="B684" s="43">
        <v>2</v>
      </c>
      <c r="C684" s="36" t="s">
        <v>2139</v>
      </c>
      <c r="D684" s="36" t="s">
        <v>2476</v>
      </c>
      <c r="E684" s="36" t="s">
        <v>2138</v>
      </c>
      <c r="F684" s="36" t="s">
        <v>4517</v>
      </c>
      <c r="G684" s="35">
        <v>160</v>
      </c>
      <c r="H684" s="35">
        <v>235</v>
      </c>
      <c r="I684" s="37">
        <v>160</v>
      </c>
      <c r="J684" s="38">
        <v>6.09</v>
      </c>
      <c r="K684" s="36" t="s">
        <v>3992</v>
      </c>
      <c r="L684" s="38">
        <v>3.76</v>
      </c>
      <c r="M684" s="39">
        <v>265.57</v>
      </c>
      <c r="N684" s="40">
        <f t="shared" si="30"/>
        <v>531.14</v>
      </c>
      <c r="O684" s="45">
        <f t="shared" si="31"/>
        <v>18.5899</v>
      </c>
      <c r="P684" s="45">
        <f t="shared" si="32"/>
        <v>37.1798</v>
      </c>
    </row>
    <row r="685" spans="1:16">
      <c r="A685" s="37">
        <v>84804</v>
      </c>
      <c r="B685" s="43">
        <v>1</v>
      </c>
      <c r="C685" s="36" t="s">
        <v>2137</v>
      </c>
      <c r="D685" s="36" t="s">
        <v>2476</v>
      </c>
      <c r="E685" s="36" t="s">
        <v>2136</v>
      </c>
      <c r="F685" s="36" t="s">
        <v>2497</v>
      </c>
      <c r="G685" s="35">
        <v>160</v>
      </c>
      <c r="H685" s="35">
        <v>235</v>
      </c>
      <c r="I685" s="37">
        <v>160</v>
      </c>
      <c r="J685" s="38">
        <v>10.15</v>
      </c>
      <c r="K685" s="36" t="s">
        <v>3992</v>
      </c>
      <c r="L685" s="38">
        <v>3.76</v>
      </c>
      <c r="M685" s="39">
        <v>24</v>
      </c>
      <c r="N685" s="40">
        <f t="shared" si="30"/>
        <v>24</v>
      </c>
      <c r="O685" s="45">
        <f t="shared" si="31"/>
        <v>1.6800000000000002</v>
      </c>
      <c r="P685" s="45">
        <f t="shared" si="32"/>
        <v>1.6800000000000002</v>
      </c>
    </row>
    <row r="686" spans="1:16">
      <c r="A686" s="37">
        <v>84805</v>
      </c>
      <c r="B686" s="43">
        <v>1</v>
      </c>
      <c r="C686" s="36" t="s">
        <v>2135</v>
      </c>
      <c r="D686" s="36" t="s">
        <v>2476</v>
      </c>
      <c r="E686" s="36" t="s">
        <v>2134</v>
      </c>
      <c r="F686" s="36" t="s">
        <v>2497</v>
      </c>
      <c r="G686" s="35">
        <v>160</v>
      </c>
      <c r="H686" s="35">
        <v>235</v>
      </c>
      <c r="I686" s="37">
        <v>160</v>
      </c>
      <c r="J686" s="38">
        <v>10.15</v>
      </c>
      <c r="K686" s="36" t="s">
        <v>3992</v>
      </c>
      <c r="L686" s="38">
        <v>3.76</v>
      </c>
      <c r="M686" s="39">
        <v>24</v>
      </c>
      <c r="N686" s="40">
        <f t="shared" si="30"/>
        <v>24</v>
      </c>
      <c r="O686" s="45">
        <f t="shared" si="31"/>
        <v>1.6800000000000002</v>
      </c>
      <c r="P686" s="45">
        <f t="shared" si="32"/>
        <v>1.6800000000000002</v>
      </c>
    </row>
    <row r="687" spans="1:16">
      <c r="A687" s="37">
        <v>84806</v>
      </c>
      <c r="B687" s="43">
        <v>1</v>
      </c>
      <c r="C687" s="36" t="s">
        <v>2133</v>
      </c>
      <c r="D687" s="36" t="s">
        <v>2476</v>
      </c>
      <c r="E687" s="36" t="s">
        <v>2132</v>
      </c>
      <c r="F687" s="36" t="s">
        <v>2497</v>
      </c>
      <c r="G687" s="35">
        <v>160</v>
      </c>
      <c r="H687" s="35">
        <v>235</v>
      </c>
      <c r="I687" s="37">
        <v>160</v>
      </c>
      <c r="J687" s="38">
        <v>10.15</v>
      </c>
      <c r="K687" s="36" t="s">
        <v>3992</v>
      </c>
      <c r="L687" s="38">
        <v>3.76</v>
      </c>
      <c r="M687" s="39">
        <v>24</v>
      </c>
      <c r="N687" s="40">
        <f t="shared" si="30"/>
        <v>24</v>
      </c>
      <c r="O687" s="45">
        <f t="shared" si="31"/>
        <v>1.6800000000000002</v>
      </c>
      <c r="P687" s="45">
        <f t="shared" si="32"/>
        <v>1.6800000000000002</v>
      </c>
    </row>
    <row r="688" spans="1:16">
      <c r="A688" s="37">
        <v>84807</v>
      </c>
      <c r="B688" s="43">
        <v>1</v>
      </c>
      <c r="C688" s="36" t="s">
        <v>2131</v>
      </c>
      <c r="D688" s="36" t="s">
        <v>2476</v>
      </c>
      <c r="E688" s="36" t="s">
        <v>2130</v>
      </c>
      <c r="F688" s="36" t="s">
        <v>2497</v>
      </c>
      <c r="G688" s="35">
        <v>160</v>
      </c>
      <c r="H688" s="35">
        <v>235</v>
      </c>
      <c r="I688" s="37">
        <v>160</v>
      </c>
      <c r="J688" s="38">
        <v>10.15</v>
      </c>
      <c r="K688" s="36" t="s">
        <v>3992</v>
      </c>
      <c r="L688" s="38">
        <v>3.76</v>
      </c>
      <c r="M688" s="39">
        <v>24</v>
      </c>
      <c r="N688" s="40">
        <f t="shared" si="30"/>
        <v>24</v>
      </c>
      <c r="O688" s="45">
        <f t="shared" si="31"/>
        <v>1.6800000000000002</v>
      </c>
      <c r="P688" s="45">
        <f t="shared" si="32"/>
        <v>1.6800000000000002</v>
      </c>
    </row>
    <row r="689" spans="1:16">
      <c r="A689" s="37">
        <v>84808</v>
      </c>
      <c r="B689" s="43">
        <v>1</v>
      </c>
      <c r="C689" s="36" t="s">
        <v>2129</v>
      </c>
      <c r="D689" s="36" t="s">
        <v>2476</v>
      </c>
      <c r="E689" s="36" t="s">
        <v>2128</v>
      </c>
      <c r="F689" s="36" t="s">
        <v>2497</v>
      </c>
      <c r="G689" s="35">
        <v>160</v>
      </c>
      <c r="H689" s="35">
        <v>235</v>
      </c>
      <c r="I689" s="37">
        <v>160</v>
      </c>
      <c r="J689" s="38">
        <v>10.15</v>
      </c>
      <c r="K689" s="36" t="s">
        <v>3992</v>
      </c>
      <c r="L689" s="38">
        <v>3.76</v>
      </c>
      <c r="M689" s="39">
        <v>24</v>
      </c>
      <c r="N689" s="40">
        <f t="shared" si="30"/>
        <v>24</v>
      </c>
      <c r="O689" s="45">
        <f t="shared" si="31"/>
        <v>1.6800000000000002</v>
      </c>
      <c r="P689" s="45">
        <f t="shared" si="32"/>
        <v>1.6800000000000002</v>
      </c>
    </row>
    <row r="690" spans="1:16">
      <c r="A690" s="35">
        <v>84950</v>
      </c>
      <c r="B690" s="43">
        <v>1</v>
      </c>
      <c r="C690" s="36" t="s">
        <v>2127</v>
      </c>
      <c r="D690" s="36" t="s">
        <v>2476</v>
      </c>
      <c r="E690" s="36" t="s">
        <v>2126</v>
      </c>
      <c r="F690" s="36" t="s">
        <v>2497</v>
      </c>
      <c r="G690" s="35">
        <v>160</v>
      </c>
      <c r="H690" s="35">
        <v>235</v>
      </c>
      <c r="I690" s="37">
        <v>160</v>
      </c>
      <c r="J690" s="38">
        <v>10.15</v>
      </c>
      <c r="K690" s="36" t="s">
        <v>3992</v>
      </c>
      <c r="L690" s="38">
        <v>3.76</v>
      </c>
      <c r="M690" s="39">
        <v>154.91999999999999</v>
      </c>
      <c r="N690" s="40">
        <f t="shared" si="30"/>
        <v>154.91999999999999</v>
      </c>
      <c r="O690" s="45">
        <f t="shared" si="31"/>
        <v>10.8444</v>
      </c>
      <c r="P690" s="45">
        <f t="shared" si="32"/>
        <v>10.8444</v>
      </c>
    </row>
    <row r="691" spans="1:16">
      <c r="A691" s="35">
        <v>85037</v>
      </c>
      <c r="B691" s="43">
        <v>1</v>
      </c>
      <c r="C691" s="36" t="s">
        <v>2125</v>
      </c>
      <c r="D691" s="36" t="s">
        <v>2484</v>
      </c>
      <c r="E691" s="36" t="s">
        <v>2124</v>
      </c>
      <c r="F691" s="36" t="s">
        <v>2497</v>
      </c>
      <c r="G691" s="35">
        <v>160</v>
      </c>
      <c r="H691" s="35">
        <v>235</v>
      </c>
      <c r="I691" s="37">
        <v>160</v>
      </c>
      <c r="J691" s="38">
        <v>4.78</v>
      </c>
      <c r="K691" s="36" t="s">
        <v>3992</v>
      </c>
      <c r="L691" s="38">
        <v>3.76</v>
      </c>
      <c r="M691" s="39">
        <v>98</v>
      </c>
      <c r="N691" s="40">
        <f t="shared" si="30"/>
        <v>98</v>
      </c>
      <c r="O691" s="45">
        <f t="shared" si="31"/>
        <v>6.86</v>
      </c>
      <c r="P691" s="45">
        <f t="shared" si="32"/>
        <v>6.86</v>
      </c>
    </row>
    <row r="692" spans="1:16">
      <c r="A692" s="35">
        <v>85039</v>
      </c>
      <c r="B692" s="43">
        <v>3</v>
      </c>
      <c r="C692" s="36" t="s">
        <v>2123</v>
      </c>
      <c r="D692" s="36" t="s">
        <v>2484</v>
      </c>
      <c r="E692" s="36" t="s">
        <v>2122</v>
      </c>
      <c r="F692" s="36" t="s">
        <v>2497</v>
      </c>
      <c r="G692" s="35">
        <v>160</v>
      </c>
      <c r="H692" s="35">
        <v>235</v>
      </c>
      <c r="I692" s="37">
        <v>160</v>
      </c>
      <c r="J692" s="38">
        <v>4.78</v>
      </c>
      <c r="K692" s="36" t="s">
        <v>3992</v>
      </c>
      <c r="L692" s="38">
        <v>3.76</v>
      </c>
      <c r="M692" s="39">
        <v>98</v>
      </c>
      <c r="N692" s="40">
        <f t="shared" si="30"/>
        <v>294</v>
      </c>
      <c r="O692" s="45">
        <f t="shared" si="31"/>
        <v>6.86</v>
      </c>
      <c r="P692" s="45">
        <f t="shared" si="32"/>
        <v>20.580000000000002</v>
      </c>
    </row>
    <row r="693" spans="1:16">
      <c r="A693" s="37">
        <v>85093</v>
      </c>
      <c r="B693" s="43">
        <v>2</v>
      </c>
      <c r="C693" s="36" t="s">
        <v>2121</v>
      </c>
      <c r="D693" s="36" t="s">
        <v>2476</v>
      </c>
      <c r="E693" s="36" t="s">
        <v>2120</v>
      </c>
      <c r="F693" s="36" t="s">
        <v>2478</v>
      </c>
      <c r="G693" s="35">
        <v>160</v>
      </c>
      <c r="H693" s="35">
        <v>235</v>
      </c>
      <c r="I693" s="37">
        <v>160</v>
      </c>
      <c r="J693" s="38">
        <v>9.8000000000000007</v>
      </c>
      <c r="K693" s="36" t="s">
        <v>3936</v>
      </c>
      <c r="L693" s="38">
        <v>3.76</v>
      </c>
      <c r="M693" s="39">
        <v>34.290999999999997</v>
      </c>
      <c r="N693" s="40">
        <f t="shared" si="30"/>
        <v>68.581999999999994</v>
      </c>
      <c r="O693" s="45">
        <f t="shared" si="31"/>
        <v>2.4003700000000001</v>
      </c>
      <c r="P693" s="45">
        <f t="shared" si="32"/>
        <v>4.8007400000000002</v>
      </c>
    </row>
    <row r="694" spans="1:16">
      <c r="A694" s="37">
        <v>85094</v>
      </c>
      <c r="B694" s="43">
        <v>2</v>
      </c>
      <c r="C694" s="36" t="s">
        <v>2119</v>
      </c>
      <c r="D694" s="36" t="s">
        <v>2476</v>
      </c>
      <c r="E694" s="36" t="s">
        <v>2118</v>
      </c>
      <c r="F694" s="36" t="s">
        <v>2478</v>
      </c>
      <c r="G694" s="35">
        <v>160</v>
      </c>
      <c r="H694" s="35">
        <v>235</v>
      </c>
      <c r="I694" s="37">
        <v>160</v>
      </c>
      <c r="J694" s="38">
        <v>9.8000000000000007</v>
      </c>
      <c r="K694" s="36" t="s">
        <v>3936</v>
      </c>
      <c r="L694" s="38">
        <v>3.76</v>
      </c>
      <c r="M694" s="39">
        <v>34.290999999999997</v>
      </c>
      <c r="N694" s="40">
        <f t="shared" si="30"/>
        <v>68.581999999999994</v>
      </c>
      <c r="O694" s="45">
        <f t="shared" si="31"/>
        <v>2.4003700000000001</v>
      </c>
      <c r="P694" s="45">
        <f t="shared" si="32"/>
        <v>4.8007400000000002</v>
      </c>
    </row>
    <row r="695" spans="1:16">
      <c r="A695" s="37">
        <v>85099</v>
      </c>
      <c r="B695" s="43">
        <v>1</v>
      </c>
      <c r="C695" s="36" t="s">
        <v>2117</v>
      </c>
      <c r="D695" s="36" t="s">
        <v>2476</v>
      </c>
      <c r="E695" s="36" t="s">
        <v>2116</v>
      </c>
      <c r="F695" s="36" t="s">
        <v>2478</v>
      </c>
      <c r="G695" s="35">
        <v>160</v>
      </c>
      <c r="H695" s="35">
        <v>235</v>
      </c>
      <c r="I695" s="37">
        <v>160</v>
      </c>
      <c r="J695" s="38">
        <v>9.8000000000000007</v>
      </c>
      <c r="K695" s="36" t="s">
        <v>3936</v>
      </c>
      <c r="L695" s="38">
        <v>3.76</v>
      </c>
      <c r="M695" s="39">
        <v>34.290999999999997</v>
      </c>
      <c r="N695" s="40">
        <f t="shared" si="30"/>
        <v>34.290999999999997</v>
      </c>
      <c r="O695" s="45">
        <f t="shared" si="31"/>
        <v>2.4003700000000001</v>
      </c>
      <c r="P695" s="45">
        <f t="shared" si="32"/>
        <v>2.4003700000000001</v>
      </c>
    </row>
    <row r="696" spans="1:16">
      <c r="A696" s="37">
        <v>85100</v>
      </c>
      <c r="B696" s="43">
        <v>2</v>
      </c>
      <c r="C696" s="36" t="s">
        <v>2115</v>
      </c>
      <c r="D696" s="36" t="s">
        <v>2476</v>
      </c>
      <c r="E696" s="36" t="s">
        <v>2114</v>
      </c>
      <c r="F696" s="36" t="s">
        <v>2478</v>
      </c>
      <c r="G696" s="35">
        <v>160</v>
      </c>
      <c r="H696" s="35">
        <v>235</v>
      </c>
      <c r="I696" s="37">
        <v>160</v>
      </c>
      <c r="J696" s="38">
        <v>9.8000000000000007</v>
      </c>
      <c r="K696" s="36" t="s">
        <v>3936</v>
      </c>
      <c r="L696" s="38">
        <v>3.76</v>
      </c>
      <c r="M696" s="39">
        <v>34.290999999999997</v>
      </c>
      <c r="N696" s="40">
        <f t="shared" si="30"/>
        <v>68.581999999999994</v>
      </c>
      <c r="O696" s="45">
        <f t="shared" si="31"/>
        <v>2.4003700000000001</v>
      </c>
      <c r="P696" s="45">
        <f t="shared" si="32"/>
        <v>4.8007400000000002</v>
      </c>
    </row>
    <row r="697" spans="1:16">
      <c r="A697" s="35">
        <v>85427</v>
      </c>
      <c r="B697" s="43">
        <v>1</v>
      </c>
      <c r="C697" s="36" t="s">
        <v>2113</v>
      </c>
      <c r="D697" s="36" t="s">
        <v>2476</v>
      </c>
      <c r="E697" s="36" t="s">
        <v>2112</v>
      </c>
      <c r="F697" s="36" t="s">
        <v>4517</v>
      </c>
      <c r="G697" s="35">
        <v>160</v>
      </c>
      <c r="H697" s="35">
        <v>235</v>
      </c>
      <c r="I697" s="37">
        <v>160</v>
      </c>
      <c r="J697" s="38">
        <v>0</v>
      </c>
      <c r="K697" s="36" t="s">
        <v>3992</v>
      </c>
      <c r="L697" s="38">
        <v>3.76</v>
      </c>
      <c r="M697" s="39">
        <v>126.36</v>
      </c>
      <c r="N697" s="40">
        <f t="shared" si="30"/>
        <v>126.36</v>
      </c>
      <c r="O697" s="45">
        <f t="shared" si="31"/>
        <v>8.8452000000000002</v>
      </c>
      <c r="P697" s="45">
        <f t="shared" si="32"/>
        <v>8.8452000000000002</v>
      </c>
    </row>
    <row r="698" spans="1:16">
      <c r="A698" s="37">
        <v>85807</v>
      </c>
      <c r="B698" s="43">
        <v>1</v>
      </c>
      <c r="C698" s="36" t="s">
        <v>2111</v>
      </c>
      <c r="D698" s="36" t="s">
        <v>2476</v>
      </c>
      <c r="E698" s="36" t="s">
        <v>2110</v>
      </c>
      <c r="F698" s="36" t="s">
        <v>2497</v>
      </c>
      <c r="G698" s="35">
        <v>160</v>
      </c>
      <c r="H698" s="35">
        <v>235</v>
      </c>
      <c r="I698" s="37">
        <v>160</v>
      </c>
      <c r="J698" s="38">
        <v>10.15</v>
      </c>
      <c r="K698" s="36" t="s">
        <v>3992</v>
      </c>
      <c r="L698" s="38">
        <v>3.76</v>
      </c>
      <c r="M698" s="39">
        <v>24</v>
      </c>
      <c r="N698" s="40">
        <f t="shared" si="30"/>
        <v>24</v>
      </c>
      <c r="O698" s="45">
        <f t="shared" si="31"/>
        <v>1.6800000000000002</v>
      </c>
      <c r="P698" s="45">
        <f t="shared" si="32"/>
        <v>1.6800000000000002</v>
      </c>
    </row>
    <row r="699" spans="1:16">
      <c r="A699" s="37">
        <v>85808</v>
      </c>
      <c r="B699" s="43">
        <v>1</v>
      </c>
      <c r="C699" s="36" t="s">
        <v>2109</v>
      </c>
      <c r="D699" s="36" t="s">
        <v>2476</v>
      </c>
      <c r="E699" s="36" t="s">
        <v>2108</v>
      </c>
      <c r="F699" s="36" t="s">
        <v>2497</v>
      </c>
      <c r="G699" s="35">
        <v>160</v>
      </c>
      <c r="H699" s="35">
        <v>235</v>
      </c>
      <c r="I699" s="37">
        <v>160</v>
      </c>
      <c r="J699" s="38">
        <v>10.15</v>
      </c>
      <c r="K699" s="36" t="s">
        <v>3992</v>
      </c>
      <c r="L699" s="38">
        <v>3.76</v>
      </c>
      <c r="M699" s="39">
        <v>24</v>
      </c>
      <c r="N699" s="40">
        <f t="shared" si="30"/>
        <v>24</v>
      </c>
      <c r="O699" s="45">
        <f t="shared" si="31"/>
        <v>1.6800000000000002</v>
      </c>
      <c r="P699" s="45">
        <f t="shared" si="32"/>
        <v>1.6800000000000002</v>
      </c>
    </row>
    <row r="700" spans="1:16">
      <c r="A700" s="35">
        <v>86797</v>
      </c>
      <c r="B700" s="43">
        <v>1</v>
      </c>
      <c r="C700" s="36" t="s">
        <v>2107</v>
      </c>
      <c r="D700" s="36" t="s">
        <v>2476</v>
      </c>
      <c r="E700" s="36" t="s">
        <v>2106</v>
      </c>
      <c r="F700" s="36" t="s">
        <v>2099</v>
      </c>
      <c r="G700" s="35">
        <v>160</v>
      </c>
      <c r="H700" s="35">
        <v>235</v>
      </c>
      <c r="I700" s="37">
        <v>160</v>
      </c>
      <c r="J700" s="38">
        <v>9.8000000000000007</v>
      </c>
      <c r="K700" s="36" t="s">
        <v>3992</v>
      </c>
      <c r="L700" s="38">
        <v>3.76</v>
      </c>
      <c r="M700" s="39">
        <v>179.72</v>
      </c>
      <c r="N700" s="40">
        <f t="shared" si="30"/>
        <v>179.72</v>
      </c>
      <c r="O700" s="45">
        <f t="shared" si="31"/>
        <v>12.580400000000001</v>
      </c>
      <c r="P700" s="45">
        <f t="shared" si="32"/>
        <v>12.580400000000001</v>
      </c>
    </row>
    <row r="701" spans="1:16">
      <c r="A701" s="35">
        <v>86798</v>
      </c>
      <c r="B701" s="43">
        <v>1</v>
      </c>
      <c r="C701" s="36" t="s">
        <v>2105</v>
      </c>
      <c r="D701" s="36" t="s">
        <v>2476</v>
      </c>
      <c r="E701" s="36" t="s">
        <v>2104</v>
      </c>
      <c r="F701" s="36" t="s">
        <v>2099</v>
      </c>
      <c r="G701" s="35">
        <v>160</v>
      </c>
      <c r="H701" s="35">
        <v>235</v>
      </c>
      <c r="I701" s="37">
        <v>160</v>
      </c>
      <c r="J701" s="38">
        <v>9.8000000000000007</v>
      </c>
      <c r="K701" s="36" t="s">
        <v>3992</v>
      </c>
      <c r="L701" s="38">
        <v>3.76</v>
      </c>
      <c r="M701" s="39">
        <v>179.72</v>
      </c>
      <c r="N701" s="40">
        <f t="shared" si="30"/>
        <v>179.72</v>
      </c>
      <c r="O701" s="45">
        <f t="shared" si="31"/>
        <v>12.580400000000001</v>
      </c>
      <c r="P701" s="45">
        <f t="shared" si="32"/>
        <v>12.580400000000001</v>
      </c>
    </row>
    <row r="702" spans="1:16">
      <c r="A702" s="35">
        <v>86799</v>
      </c>
      <c r="B702" s="43">
        <v>1</v>
      </c>
      <c r="C702" s="36" t="s">
        <v>2103</v>
      </c>
      <c r="D702" s="36" t="s">
        <v>2476</v>
      </c>
      <c r="E702" s="36" t="s">
        <v>2102</v>
      </c>
      <c r="F702" s="36" t="s">
        <v>2099</v>
      </c>
      <c r="G702" s="35">
        <v>160</v>
      </c>
      <c r="H702" s="35">
        <v>235</v>
      </c>
      <c r="I702" s="37">
        <v>160</v>
      </c>
      <c r="J702" s="38">
        <v>9.8000000000000007</v>
      </c>
      <c r="K702" s="36" t="s">
        <v>3992</v>
      </c>
      <c r="L702" s="38">
        <v>3.76</v>
      </c>
      <c r="M702" s="39">
        <v>179.72</v>
      </c>
      <c r="N702" s="40">
        <f t="shared" si="30"/>
        <v>179.72</v>
      </c>
      <c r="O702" s="45">
        <f t="shared" si="31"/>
        <v>12.580400000000001</v>
      </c>
      <c r="P702" s="45">
        <f t="shared" si="32"/>
        <v>12.580400000000001</v>
      </c>
    </row>
    <row r="703" spans="1:16">
      <c r="A703" s="35">
        <v>87349</v>
      </c>
      <c r="B703" s="43">
        <v>1</v>
      </c>
      <c r="C703" s="36" t="s">
        <v>2101</v>
      </c>
      <c r="D703" s="36" t="s">
        <v>2476</v>
      </c>
      <c r="E703" s="36" t="s">
        <v>2100</v>
      </c>
      <c r="F703" s="36" t="s">
        <v>2099</v>
      </c>
      <c r="G703" s="35">
        <v>160</v>
      </c>
      <c r="H703" s="35">
        <v>235</v>
      </c>
      <c r="I703" s="37">
        <v>160</v>
      </c>
      <c r="J703" s="38">
        <v>9.8000000000000007</v>
      </c>
      <c r="K703" s="36" t="s">
        <v>3992</v>
      </c>
      <c r="L703" s="38">
        <v>3.76</v>
      </c>
      <c r="M703" s="39">
        <v>309.83999999999997</v>
      </c>
      <c r="N703" s="40">
        <f t="shared" si="30"/>
        <v>309.83999999999997</v>
      </c>
      <c r="O703" s="45">
        <f t="shared" si="31"/>
        <v>21.688800000000001</v>
      </c>
      <c r="P703" s="45">
        <f t="shared" si="32"/>
        <v>21.688800000000001</v>
      </c>
    </row>
    <row r="704" spans="1:16">
      <c r="A704" s="37">
        <v>87593</v>
      </c>
      <c r="B704" s="43">
        <v>1</v>
      </c>
      <c r="C704" s="36" t="s">
        <v>2098</v>
      </c>
      <c r="D704" s="36" t="s">
        <v>2476</v>
      </c>
      <c r="E704" s="36" t="s">
        <v>2097</v>
      </c>
      <c r="F704" s="36" t="s">
        <v>4517</v>
      </c>
      <c r="G704" s="35">
        <v>160</v>
      </c>
      <c r="H704" s="35">
        <v>235</v>
      </c>
      <c r="I704" s="37">
        <v>160</v>
      </c>
      <c r="J704" s="38">
        <v>6.09</v>
      </c>
      <c r="K704" s="36" t="s">
        <v>3992</v>
      </c>
      <c r="L704" s="38">
        <v>3.76</v>
      </c>
      <c r="M704" s="39">
        <v>96</v>
      </c>
      <c r="N704" s="40">
        <f t="shared" si="30"/>
        <v>96</v>
      </c>
      <c r="O704" s="45">
        <f t="shared" si="31"/>
        <v>6.7200000000000006</v>
      </c>
      <c r="P704" s="45">
        <f t="shared" si="32"/>
        <v>6.7200000000000006</v>
      </c>
    </row>
    <row r="705" spans="1:16">
      <c r="A705" s="37">
        <v>87594</v>
      </c>
      <c r="B705" s="43">
        <v>1</v>
      </c>
      <c r="C705" s="36" t="s">
        <v>2096</v>
      </c>
      <c r="D705" s="36" t="s">
        <v>2476</v>
      </c>
      <c r="E705" s="36" t="s">
        <v>2095</v>
      </c>
      <c r="F705" s="36" t="s">
        <v>4517</v>
      </c>
      <c r="G705" s="35">
        <v>160</v>
      </c>
      <c r="H705" s="35">
        <v>235</v>
      </c>
      <c r="I705" s="37">
        <v>160</v>
      </c>
      <c r="J705" s="38">
        <v>6.09</v>
      </c>
      <c r="K705" s="36" t="s">
        <v>3992</v>
      </c>
      <c r="L705" s="38">
        <v>3.76</v>
      </c>
      <c r="M705" s="39">
        <v>96</v>
      </c>
      <c r="N705" s="40">
        <f t="shared" si="30"/>
        <v>96</v>
      </c>
      <c r="O705" s="45">
        <f t="shared" si="31"/>
        <v>6.7200000000000006</v>
      </c>
      <c r="P705" s="45">
        <f t="shared" si="32"/>
        <v>6.7200000000000006</v>
      </c>
    </row>
    <row r="706" spans="1:16">
      <c r="A706" s="37">
        <v>87595</v>
      </c>
      <c r="B706" s="43">
        <v>1</v>
      </c>
      <c r="C706" s="36" t="s">
        <v>2094</v>
      </c>
      <c r="D706" s="36" t="s">
        <v>2476</v>
      </c>
      <c r="E706" s="36" t="s">
        <v>2093</v>
      </c>
      <c r="F706" s="36" t="s">
        <v>4517</v>
      </c>
      <c r="G706" s="35">
        <v>160</v>
      </c>
      <c r="H706" s="35">
        <v>235</v>
      </c>
      <c r="I706" s="37">
        <v>160</v>
      </c>
      <c r="J706" s="38">
        <v>6.09</v>
      </c>
      <c r="K706" s="36" t="s">
        <v>3992</v>
      </c>
      <c r="L706" s="38">
        <v>3.76</v>
      </c>
      <c r="M706" s="39">
        <v>96</v>
      </c>
      <c r="N706" s="40">
        <f t="shared" si="30"/>
        <v>96</v>
      </c>
      <c r="O706" s="45">
        <f t="shared" si="31"/>
        <v>6.7200000000000006</v>
      </c>
      <c r="P706" s="45">
        <f t="shared" si="32"/>
        <v>6.7200000000000006</v>
      </c>
    </row>
    <row r="707" spans="1:16">
      <c r="A707" s="37">
        <v>87596</v>
      </c>
      <c r="B707" s="43">
        <v>1</v>
      </c>
      <c r="C707" s="36" t="s">
        <v>2092</v>
      </c>
      <c r="D707" s="36" t="s">
        <v>2476</v>
      </c>
      <c r="E707" s="36" t="s">
        <v>2091</v>
      </c>
      <c r="F707" s="36" t="s">
        <v>4517</v>
      </c>
      <c r="G707" s="35">
        <v>160</v>
      </c>
      <c r="H707" s="35">
        <v>235</v>
      </c>
      <c r="I707" s="37">
        <v>160</v>
      </c>
      <c r="J707" s="38">
        <v>6.09</v>
      </c>
      <c r="K707" s="36" t="s">
        <v>3992</v>
      </c>
      <c r="L707" s="38">
        <v>3.76</v>
      </c>
      <c r="M707" s="39">
        <v>96</v>
      </c>
      <c r="N707" s="40">
        <f t="shared" ref="N707:N770" si="33">M707*B707</f>
        <v>96</v>
      </c>
      <c r="O707" s="45">
        <f t="shared" si="31"/>
        <v>6.7200000000000006</v>
      </c>
      <c r="P707" s="45">
        <f t="shared" si="32"/>
        <v>6.7200000000000006</v>
      </c>
    </row>
    <row r="708" spans="1:16">
      <c r="A708" s="37">
        <v>87597</v>
      </c>
      <c r="B708" s="43">
        <v>1</v>
      </c>
      <c r="C708" s="36" t="s">
        <v>2090</v>
      </c>
      <c r="D708" s="36" t="s">
        <v>2476</v>
      </c>
      <c r="E708" s="36" t="s">
        <v>2089</v>
      </c>
      <c r="F708" s="36" t="s">
        <v>4517</v>
      </c>
      <c r="G708" s="35">
        <v>160</v>
      </c>
      <c r="H708" s="35">
        <v>235</v>
      </c>
      <c r="I708" s="37">
        <v>160</v>
      </c>
      <c r="J708" s="38">
        <v>6.09</v>
      </c>
      <c r="K708" s="36" t="s">
        <v>3992</v>
      </c>
      <c r="L708" s="38">
        <v>3.76</v>
      </c>
      <c r="M708" s="39">
        <v>96</v>
      </c>
      <c r="N708" s="40">
        <f t="shared" si="33"/>
        <v>96</v>
      </c>
      <c r="O708" s="45">
        <f t="shared" ref="O708:O771" si="34">M708*0.07</f>
        <v>6.7200000000000006</v>
      </c>
      <c r="P708" s="45">
        <f t="shared" ref="P708:P771" si="35">B708*O708</f>
        <v>6.7200000000000006</v>
      </c>
    </row>
    <row r="709" spans="1:16">
      <c r="A709" s="37">
        <v>87599</v>
      </c>
      <c r="B709" s="43">
        <v>1</v>
      </c>
      <c r="C709" s="36" t="s">
        <v>2088</v>
      </c>
      <c r="D709" s="36" t="s">
        <v>2476</v>
      </c>
      <c r="E709" s="36" t="s">
        <v>2087</v>
      </c>
      <c r="F709" s="36" t="s">
        <v>4517</v>
      </c>
      <c r="G709" s="35">
        <v>160</v>
      </c>
      <c r="H709" s="35">
        <v>235</v>
      </c>
      <c r="I709" s="37">
        <v>160</v>
      </c>
      <c r="J709" s="38">
        <v>6.09</v>
      </c>
      <c r="K709" s="36" t="s">
        <v>3992</v>
      </c>
      <c r="L709" s="38">
        <v>3.76</v>
      </c>
      <c r="M709" s="39">
        <v>96</v>
      </c>
      <c r="N709" s="40">
        <f t="shared" si="33"/>
        <v>96</v>
      </c>
      <c r="O709" s="45">
        <f t="shared" si="34"/>
        <v>6.7200000000000006</v>
      </c>
      <c r="P709" s="45">
        <f t="shared" si="35"/>
        <v>6.7200000000000006</v>
      </c>
    </row>
    <row r="710" spans="1:16">
      <c r="A710" s="37">
        <v>87600</v>
      </c>
      <c r="B710" s="43">
        <v>1</v>
      </c>
      <c r="C710" s="36" t="s">
        <v>2086</v>
      </c>
      <c r="D710" s="36" t="s">
        <v>2476</v>
      </c>
      <c r="E710" s="36" t="s">
        <v>2085</v>
      </c>
      <c r="F710" s="36" t="s">
        <v>4517</v>
      </c>
      <c r="G710" s="35">
        <v>160</v>
      </c>
      <c r="H710" s="35">
        <v>235</v>
      </c>
      <c r="I710" s="37">
        <v>160</v>
      </c>
      <c r="J710" s="38">
        <v>6.09</v>
      </c>
      <c r="K710" s="36" t="s">
        <v>3992</v>
      </c>
      <c r="L710" s="38">
        <v>3.76</v>
      </c>
      <c r="M710" s="39">
        <v>96</v>
      </c>
      <c r="N710" s="40">
        <f t="shared" si="33"/>
        <v>96</v>
      </c>
      <c r="O710" s="45">
        <f t="shared" si="34"/>
        <v>6.7200000000000006</v>
      </c>
      <c r="P710" s="45">
        <f t="shared" si="35"/>
        <v>6.7200000000000006</v>
      </c>
    </row>
    <row r="711" spans="1:16">
      <c r="A711" s="37">
        <v>87601</v>
      </c>
      <c r="B711" s="43">
        <v>1</v>
      </c>
      <c r="C711" s="36" t="s">
        <v>2084</v>
      </c>
      <c r="D711" s="36" t="s">
        <v>2476</v>
      </c>
      <c r="E711" s="36" t="s">
        <v>2083</v>
      </c>
      <c r="F711" s="36" t="s">
        <v>4517</v>
      </c>
      <c r="G711" s="35">
        <v>160</v>
      </c>
      <c r="H711" s="35">
        <v>235</v>
      </c>
      <c r="I711" s="37">
        <v>160</v>
      </c>
      <c r="J711" s="38">
        <v>6.09</v>
      </c>
      <c r="K711" s="36" t="s">
        <v>3992</v>
      </c>
      <c r="L711" s="38">
        <v>3.76</v>
      </c>
      <c r="M711" s="39">
        <v>96</v>
      </c>
      <c r="N711" s="40">
        <f t="shared" si="33"/>
        <v>96</v>
      </c>
      <c r="O711" s="45">
        <f t="shared" si="34"/>
        <v>6.7200000000000006</v>
      </c>
      <c r="P711" s="45">
        <f t="shared" si="35"/>
        <v>6.7200000000000006</v>
      </c>
    </row>
    <row r="712" spans="1:16">
      <c r="A712" s="37">
        <v>87602</v>
      </c>
      <c r="B712" s="43">
        <v>1</v>
      </c>
      <c r="C712" s="36" t="s">
        <v>2082</v>
      </c>
      <c r="D712" s="36" t="s">
        <v>2476</v>
      </c>
      <c r="E712" s="36" t="s">
        <v>2081</v>
      </c>
      <c r="F712" s="36" t="s">
        <v>4517</v>
      </c>
      <c r="G712" s="35">
        <v>160</v>
      </c>
      <c r="H712" s="35">
        <v>235</v>
      </c>
      <c r="I712" s="37">
        <v>160</v>
      </c>
      <c r="J712" s="38">
        <v>6.09</v>
      </c>
      <c r="K712" s="36" t="s">
        <v>3992</v>
      </c>
      <c r="L712" s="38">
        <v>3.76</v>
      </c>
      <c r="M712" s="39">
        <v>96</v>
      </c>
      <c r="N712" s="40">
        <f t="shared" si="33"/>
        <v>96</v>
      </c>
      <c r="O712" s="45">
        <f t="shared" si="34"/>
        <v>6.7200000000000006</v>
      </c>
      <c r="P712" s="45">
        <f t="shared" si="35"/>
        <v>6.7200000000000006</v>
      </c>
    </row>
    <row r="713" spans="1:16">
      <c r="A713" s="37">
        <v>87603</v>
      </c>
      <c r="B713" s="43">
        <v>1</v>
      </c>
      <c r="C713" s="36" t="s">
        <v>2080</v>
      </c>
      <c r="D713" s="36" t="s">
        <v>2476</v>
      </c>
      <c r="E713" s="36" t="s">
        <v>2079</v>
      </c>
      <c r="F713" s="36" t="s">
        <v>4517</v>
      </c>
      <c r="G713" s="35">
        <v>160</v>
      </c>
      <c r="H713" s="35">
        <v>235</v>
      </c>
      <c r="I713" s="37">
        <v>160</v>
      </c>
      <c r="J713" s="38">
        <v>6.09</v>
      </c>
      <c r="K713" s="36" t="s">
        <v>3992</v>
      </c>
      <c r="L713" s="38">
        <v>3.76</v>
      </c>
      <c r="M713" s="39">
        <v>96</v>
      </c>
      <c r="N713" s="40">
        <f t="shared" si="33"/>
        <v>96</v>
      </c>
      <c r="O713" s="45">
        <f t="shared" si="34"/>
        <v>6.7200000000000006</v>
      </c>
      <c r="P713" s="45">
        <f t="shared" si="35"/>
        <v>6.7200000000000006</v>
      </c>
    </row>
    <row r="714" spans="1:16">
      <c r="A714" s="37">
        <v>87604</v>
      </c>
      <c r="B714" s="43">
        <v>1</v>
      </c>
      <c r="C714" s="36" t="s">
        <v>2078</v>
      </c>
      <c r="D714" s="36" t="s">
        <v>2476</v>
      </c>
      <c r="E714" s="36" t="s">
        <v>2077</v>
      </c>
      <c r="F714" s="36" t="s">
        <v>4517</v>
      </c>
      <c r="G714" s="35">
        <v>160</v>
      </c>
      <c r="H714" s="35">
        <v>235</v>
      </c>
      <c r="I714" s="37">
        <v>160</v>
      </c>
      <c r="J714" s="38">
        <v>6.09</v>
      </c>
      <c r="K714" s="36" t="s">
        <v>3992</v>
      </c>
      <c r="L714" s="38">
        <v>3.76</v>
      </c>
      <c r="M714" s="39">
        <v>96</v>
      </c>
      <c r="N714" s="40">
        <f t="shared" si="33"/>
        <v>96</v>
      </c>
      <c r="O714" s="45">
        <f t="shared" si="34"/>
        <v>6.7200000000000006</v>
      </c>
      <c r="P714" s="45">
        <f t="shared" si="35"/>
        <v>6.7200000000000006</v>
      </c>
    </row>
    <row r="715" spans="1:16">
      <c r="A715" s="37">
        <v>87605</v>
      </c>
      <c r="B715" s="43">
        <v>1</v>
      </c>
      <c r="C715" s="36" t="s">
        <v>2076</v>
      </c>
      <c r="D715" s="36" t="s">
        <v>2476</v>
      </c>
      <c r="E715" s="36" t="s">
        <v>2075</v>
      </c>
      <c r="F715" s="36" t="s">
        <v>4517</v>
      </c>
      <c r="G715" s="35">
        <v>160</v>
      </c>
      <c r="H715" s="35">
        <v>235</v>
      </c>
      <c r="I715" s="37">
        <v>160</v>
      </c>
      <c r="J715" s="38">
        <v>6.09</v>
      </c>
      <c r="K715" s="36" t="s">
        <v>3992</v>
      </c>
      <c r="L715" s="38">
        <v>3.76</v>
      </c>
      <c r="M715" s="39">
        <v>96</v>
      </c>
      <c r="N715" s="40">
        <f t="shared" si="33"/>
        <v>96</v>
      </c>
      <c r="O715" s="45">
        <f t="shared" si="34"/>
        <v>6.7200000000000006</v>
      </c>
      <c r="P715" s="45">
        <f t="shared" si="35"/>
        <v>6.7200000000000006</v>
      </c>
    </row>
    <row r="716" spans="1:16">
      <c r="A716" s="37">
        <v>87606</v>
      </c>
      <c r="B716" s="43">
        <v>1</v>
      </c>
      <c r="C716" s="36" t="s">
        <v>2074</v>
      </c>
      <c r="D716" s="36" t="s">
        <v>2476</v>
      </c>
      <c r="E716" s="36" t="s">
        <v>2073</v>
      </c>
      <c r="F716" s="36" t="s">
        <v>4517</v>
      </c>
      <c r="G716" s="35">
        <v>160</v>
      </c>
      <c r="H716" s="35">
        <v>235</v>
      </c>
      <c r="I716" s="37">
        <v>160</v>
      </c>
      <c r="J716" s="38">
        <v>6.09</v>
      </c>
      <c r="K716" s="36" t="s">
        <v>3992</v>
      </c>
      <c r="L716" s="38">
        <v>3.76</v>
      </c>
      <c r="M716" s="39">
        <v>96</v>
      </c>
      <c r="N716" s="40">
        <f t="shared" si="33"/>
        <v>96</v>
      </c>
      <c r="O716" s="45">
        <f t="shared" si="34"/>
        <v>6.7200000000000006</v>
      </c>
      <c r="P716" s="45">
        <f t="shared" si="35"/>
        <v>6.7200000000000006</v>
      </c>
    </row>
    <row r="717" spans="1:16">
      <c r="A717" s="37">
        <v>87607</v>
      </c>
      <c r="B717" s="43">
        <v>1</v>
      </c>
      <c r="C717" s="36" t="s">
        <v>2072</v>
      </c>
      <c r="D717" s="36" t="s">
        <v>2476</v>
      </c>
      <c r="E717" s="36" t="s">
        <v>2071</v>
      </c>
      <c r="F717" s="36" t="s">
        <v>4517</v>
      </c>
      <c r="G717" s="35">
        <v>160</v>
      </c>
      <c r="H717" s="35">
        <v>235</v>
      </c>
      <c r="I717" s="37">
        <v>160</v>
      </c>
      <c r="J717" s="38">
        <v>6.09</v>
      </c>
      <c r="K717" s="36" t="s">
        <v>3992</v>
      </c>
      <c r="L717" s="38">
        <v>3.76</v>
      </c>
      <c r="M717" s="39">
        <v>96</v>
      </c>
      <c r="N717" s="40">
        <f t="shared" si="33"/>
        <v>96</v>
      </c>
      <c r="O717" s="45">
        <f t="shared" si="34"/>
        <v>6.7200000000000006</v>
      </c>
      <c r="P717" s="45">
        <f t="shared" si="35"/>
        <v>6.7200000000000006</v>
      </c>
    </row>
    <row r="718" spans="1:16">
      <c r="A718" s="37">
        <v>87609</v>
      </c>
      <c r="B718" s="43">
        <v>1</v>
      </c>
      <c r="C718" s="36" t="s">
        <v>2070</v>
      </c>
      <c r="D718" s="36" t="s">
        <v>2476</v>
      </c>
      <c r="E718" s="36" t="s">
        <v>2069</v>
      </c>
      <c r="F718" s="36" t="s">
        <v>4517</v>
      </c>
      <c r="G718" s="35">
        <v>160</v>
      </c>
      <c r="H718" s="35">
        <v>235</v>
      </c>
      <c r="I718" s="37">
        <v>160</v>
      </c>
      <c r="J718" s="38">
        <v>6.09</v>
      </c>
      <c r="K718" s="36" t="s">
        <v>3992</v>
      </c>
      <c r="L718" s="38">
        <v>3.76</v>
      </c>
      <c r="M718" s="39">
        <v>96</v>
      </c>
      <c r="N718" s="40">
        <f t="shared" si="33"/>
        <v>96</v>
      </c>
      <c r="O718" s="45">
        <f t="shared" si="34"/>
        <v>6.7200000000000006</v>
      </c>
      <c r="P718" s="45">
        <f t="shared" si="35"/>
        <v>6.7200000000000006</v>
      </c>
    </row>
    <row r="719" spans="1:16">
      <c r="A719" s="37">
        <v>87610</v>
      </c>
      <c r="B719" s="43">
        <v>1</v>
      </c>
      <c r="C719" s="36" t="s">
        <v>2068</v>
      </c>
      <c r="D719" s="36" t="s">
        <v>2476</v>
      </c>
      <c r="E719" s="36" t="s">
        <v>2067</v>
      </c>
      <c r="F719" s="36" t="s">
        <v>4517</v>
      </c>
      <c r="G719" s="35">
        <v>160</v>
      </c>
      <c r="H719" s="35">
        <v>235</v>
      </c>
      <c r="I719" s="37">
        <v>160</v>
      </c>
      <c r="J719" s="38">
        <v>6.09</v>
      </c>
      <c r="K719" s="36" t="s">
        <v>3992</v>
      </c>
      <c r="L719" s="38">
        <v>3.76</v>
      </c>
      <c r="M719" s="39">
        <v>96</v>
      </c>
      <c r="N719" s="40">
        <f t="shared" si="33"/>
        <v>96</v>
      </c>
      <c r="O719" s="45">
        <f t="shared" si="34"/>
        <v>6.7200000000000006</v>
      </c>
      <c r="P719" s="45">
        <f t="shared" si="35"/>
        <v>6.7200000000000006</v>
      </c>
    </row>
    <row r="720" spans="1:16">
      <c r="A720" s="37">
        <v>87612</v>
      </c>
      <c r="B720" s="43">
        <v>1</v>
      </c>
      <c r="C720" s="36" t="s">
        <v>2066</v>
      </c>
      <c r="D720" s="36" t="s">
        <v>2476</v>
      </c>
      <c r="E720" s="36" t="s">
        <v>2065</v>
      </c>
      <c r="F720" s="36" t="s">
        <v>4517</v>
      </c>
      <c r="G720" s="35">
        <v>160</v>
      </c>
      <c r="H720" s="35">
        <v>235</v>
      </c>
      <c r="I720" s="37">
        <v>160</v>
      </c>
      <c r="J720" s="38">
        <v>6.09</v>
      </c>
      <c r="K720" s="36" t="s">
        <v>3992</v>
      </c>
      <c r="L720" s="38">
        <v>3.76</v>
      </c>
      <c r="M720" s="39">
        <v>96</v>
      </c>
      <c r="N720" s="40">
        <f t="shared" si="33"/>
        <v>96</v>
      </c>
      <c r="O720" s="45">
        <f t="shared" si="34"/>
        <v>6.7200000000000006</v>
      </c>
      <c r="P720" s="45">
        <f t="shared" si="35"/>
        <v>6.7200000000000006</v>
      </c>
    </row>
    <row r="721" spans="1:16">
      <c r="A721" s="37">
        <v>87613</v>
      </c>
      <c r="B721" s="43">
        <v>1</v>
      </c>
      <c r="C721" s="36" t="s">
        <v>2064</v>
      </c>
      <c r="D721" s="36" t="s">
        <v>2476</v>
      </c>
      <c r="E721" s="36" t="s">
        <v>2063</v>
      </c>
      <c r="F721" s="36" t="s">
        <v>4517</v>
      </c>
      <c r="G721" s="35">
        <v>160</v>
      </c>
      <c r="H721" s="35">
        <v>235</v>
      </c>
      <c r="I721" s="37">
        <v>160</v>
      </c>
      <c r="J721" s="38">
        <v>6.09</v>
      </c>
      <c r="K721" s="36" t="s">
        <v>3992</v>
      </c>
      <c r="L721" s="38">
        <v>3.76</v>
      </c>
      <c r="M721" s="39">
        <v>96</v>
      </c>
      <c r="N721" s="40">
        <f t="shared" si="33"/>
        <v>96</v>
      </c>
      <c r="O721" s="45">
        <f t="shared" si="34"/>
        <v>6.7200000000000006</v>
      </c>
      <c r="P721" s="45">
        <f t="shared" si="35"/>
        <v>6.7200000000000006</v>
      </c>
    </row>
    <row r="722" spans="1:16">
      <c r="A722" s="37">
        <v>87615</v>
      </c>
      <c r="B722" s="43">
        <v>1</v>
      </c>
      <c r="C722" s="36" t="s">
        <v>2062</v>
      </c>
      <c r="D722" s="36" t="s">
        <v>2476</v>
      </c>
      <c r="E722" s="36" t="s">
        <v>2061</v>
      </c>
      <c r="F722" s="36" t="s">
        <v>4517</v>
      </c>
      <c r="G722" s="35">
        <v>160</v>
      </c>
      <c r="H722" s="35">
        <v>235</v>
      </c>
      <c r="I722" s="37">
        <v>160</v>
      </c>
      <c r="J722" s="38">
        <v>6.09</v>
      </c>
      <c r="K722" s="36" t="s">
        <v>3992</v>
      </c>
      <c r="L722" s="38">
        <v>3.76</v>
      </c>
      <c r="M722" s="39">
        <v>96</v>
      </c>
      <c r="N722" s="40">
        <f t="shared" si="33"/>
        <v>96</v>
      </c>
      <c r="O722" s="45">
        <f t="shared" si="34"/>
        <v>6.7200000000000006</v>
      </c>
      <c r="P722" s="45">
        <f t="shared" si="35"/>
        <v>6.7200000000000006</v>
      </c>
    </row>
    <row r="723" spans="1:16">
      <c r="A723" s="37">
        <v>87616</v>
      </c>
      <c r="B723" s="43">
        <v>1</v>
      </c>
      <c r="C723" s="36" t="s">
        <v>2060</v>
      </c>
      <c r="D723" s="36" t="s">
        <v>2476</v>
      </c>
      <c r="E723" s="36" t="s">
        <v>2059</v>
      </c>
      <c r="F723" s="36" t="s">
        <v>4517</v>
      </c>
      <c r="G723" s="35">
        <v>160</v>
      </c>
      <c r="H723" s="35">
        <v>235</v>
      </c>
      <c r="I723" s="37">
        <v>160</v>
      </c>
      <c r="J723" s="38">
        <v>6.09</v>
      </c>
      <c r="K723" s="36" t="s">
        <v>3992</v>
      </c>
      <c r="L723" s="38">
        <v>3.76</v>
      </c>
      <c r="M723" s="39">
        <v>96</v>
      </c>
      <c r="N723" s="40">
        <f t="shared" si="33"/>
        <v>96</v>
      </c>
      <c r="O723" s="45">
        <f t="shared" si="34"/>
        <v>6.7200000000000006</v>
      </c>
      <c r="P723" s="45">
        <f t="shared" si="35"/>
        <v>6.7200000000000006</v>
      </c>
    </row>
    <row r="724" spans="1:16">
      <c r="A724" s="37">
        <v>87617</v>
      </c>
      <c r="B724" s="43">
        <v>1</v>
      </c>
      <c r="C724" s="36" t="s">
        <v>2058</v>
      </c>
      <c r="D724" s="36" t="s">
        <v>2476</v>
      </c>
      <c r="E724" s="36" t="s">
        <v>2057</v>
      </c>
      <c r="F724" s="36" t="s">
        <v>4517</v>
      </c>
      <c r="G724" s="35">
        <v>160</v>
      </c>
      <c r="H724" s="35">
        <v>235</v>
      </c>
      <c r="I724" s="37">
        <v>160</v>
      </c>
      <c r="J724" s="38">
        <v>6.09</v>
      </c>
      <c r="K724" s="36" t="s">
        <v>3992</v>
      </c>
      <c r="L724" s="38">
        <v>3.76</v>
      </c>
      <c r="M724" s="39">
        <v>96</v>
      </c>
      <c r="N724" s="40">
        <f t="shared" si="33"/>
        <v>96</v>
      </c>
      <c r="O724" s="45">
        <f t="shared" si="34"/>
        <v>6.7200000000000006</v>
      </c>
      <c r="P724" s="45">
        <f t="shared" si="35"/>
        <v>6.7200000000000006</v>
      </c>
    </row>
    <row r="725" spans="1:16">
      <c r="A725" s="37">
        <v>87618</v>
      </c>
      <c r="B725" s="43">
        <v>1</v>
      </c>
      <c r="C725" s="36" t="s">
        <v>2056</v>
      </c>
      <c r="D725" s="36" t="s">
        <v>2476</v>
      </c>
      <c r="E725" s="36" t="s">
        <v>2055</v>
      </c>
      <c r="F725" s="36" t="s">
        <v>4517</v>
      </c>
      <c r="G725" s="35">
        <v>160</v>
      </c>
      <c r="H725" s="35">
        <v>235</v>
      </c>
      <c r="I725" s="37">
        <v>160</v>
      </c>
      <c r="J725" s="38">
        <v>6.09</v>
      </c>
      <c r="K725" s="36" t="s">
        <v>3992</v>
      </c>
      <c r="L725" s="38">
        <v>3.76</v>
      </c>
      <c r="M725" s="39">
        <v>96</v>
      </c>
      <c r="N725" s="40">
        <f t="shared" si="33"/>
        <v>96</v>
      </c>
      <c r="O725" s="45">
        <f t="shared" si="34"/>
        <v>6.7200000000000006</v>
      </c>
      <c r="P725" s="45">
        <f t="shared" si="35"/>
        <v>6.7200000000000006</v>
      </c>
    </row>
    <row r="726" spans="1:16">
      <c r="A726" s="35">
        <v>41659</v>
      </c>
      <c r="B726" s="43">
        <v>1</v>
      </c>
      <c r="C726" s="36" t="s">
        <v>2054</v>
      </c>
      <c r="D726" s="36" t="s">
        <v>2476</v>
      </c>
      <c r="E726" s="36" t="s">
        <v>2053</v>
      </c>
      <c r="F726" s="36" t="s">
        <v>3846</v>
      </c>
      <c r="G726" s="35">
        <v>150</v>
      </c>
      <c r="H726" s="35">
        <v>250</v>
      </c>
      <c r="I726" s="37">
        <v>150</v>
      </c>
      <c r="J726" s="38">
        <v>0</v>
      </c>
      <c r="K726" s="36" t="s">
        <v>3847</v>
      </c>
      <c r="L726" s="38">
        <v>3.75</v>
      </c>
      <c r="M726" s="39">
        <v>492</v>
      </c>
      <c r="N726" s="40">
        <f t="shared" si="33"/>
        <v>492</v>
      </c>
      <c r="O726" s="45">
        <f t="shared" si="34"/>
        <v>34.440000000000005</v>
      </c>
      <c r="P726" s="45">
        <f t="shared" si="35"/>
        <v>34.440000000000005</v>
      </c>
    </row>
    <row r="727" spans="1:16">
      <c r="A727" s="35">
        <v>86795</v>
      </c>
      <c r="B727" s="43">
        <v>1</v>
      </c>
      <c r="C727" s="36" t="s">
        <v>2052</v>
      </c>
      <c r="D727" s="36" t="s">
        <v>2476</v>
      </c>
      <c r="E727" s="36" t="s">
        <v>2051</v>
      </c>
      <c r="F727" s="36" t="s">
        <v>4040</v>
      </c>
      <c r="G727" s="35">
        <v>150</v>
      </c>
      <c r="H727" s="35">
        <v>250</v>
      </c>
      <c r="I727" s="37">
        <v>150</v>
      </c>
      <c r="J727" s="38">
        <v>13.1</v>
      </c>
      <c r="K727" s="36" t="s">
        <v>3847</v>
      </c>
      <c r="L727" s="38">
        <v>3.75</v>
      </c>
      <c r="M727" s="39">
        <v>1124</v>
      </c>
      <c r="N727" s="40">
        <f t="shared" si="33"/>
        <v>1124</v>
      </c>
      <c r="O727" s="45">
        <f t="shared" si="34"/>
        <v>78.680000000000007</v>
      </c>
      <c r="P727" s="45">
        <f t="shared" si="35"/>
        <v>78.680000000000007</v>
      </c>
    </row>
    <row r="728" spans="1:16">
      <c r="A728" s="35">
        <v>87169</v>
      </c>
      <c r="B728" s="43">
        <v>1</v>
      </c>
      <c r="C728" s="36" t="s">
        <v>2050</v>
      </c>
      <c r="D728" s="36" t="s">
        <v>2476</v>
      </c>
      <c r="E728" s="36" t="s">
        <v>2049</v>
      </c>
      <c r="F728" s="36" t="s">
        <v>4040</v>
      </c>
      <c r="G728" s="35">
        <v>150</v>
      </c>
      <c r="H728" s="35">
        <v>250</v>
      </c>
      <c r="I728" s="37">
        <v>150</v>
      </c>
      <c r="J728" s="38">
        <v>9.6</v>
      </c>
      <c r="K728" s="36" t="s">
        <v>3847</v>
      </c>
      <c r="L728" s="38">
        <v>3.75</v>
      </c>
      <c r="M728" s="39">
        <v>843.44</v>
      </c>
      <c r="N728" s="40">
        <f t="shared" si="33"/>
        <v>843.44</v>
      </c>
      <c r="O728" s="45">
        <f t="shared" si="34"/>
        <v>59.040800000000011</v>
      </c>
      <c r="P728" s="45">
        <f t="shared" si="35"/>
        <v>59.040800000000011</v>
      </c>
    </row>
    <row r="729" spans="1:16">
      <c r="A729" s="35">
        <v>77294</v>
      </c>
      <c r="B729" s="43">
        <v>1</v>
      </c>
      <c r="C729" s="36" t="s">
        <v>2048</v>
      </c>
      <c r="D729" s="36" t="s">
        <v>2476</v>
      </c>
      <c r="E729" s="36" t="s">
        <v>2047</v>
      </c>
      <c r="F729" s="36" t="s">
        <v>3846</v>
      </c>
      <c r="G729" s="35">
        <v>151</v>
      </c>
      <c r="H729" s="35">
        <v>248</v>
      </c>
      <c r="I729" s="37">
        <v>151</v>
      </c>
      <c r="J729" s="38">
        <v>0</v>
      </c>
      <c r="K729" s="36" t="s">
        <v>3847</v>
      </c>
      <c r="L729" s="38">
        <v>3.7448000000000001</v>
      </c>
      <c r="M729" s="39">
        <v>1002</v>
      </c>
      <c r="N729" s="40">
        <f t="shared" si="33"/>
        <v>1002</v>
      </c>
      <c r="O729" s="45">
        <f t="shared" si="34"/>
        <v>70.14</v>
      </c>
      <c r="P729" s="45">
        <f t="shared" si="35"/>
        <v>70.14</v>
      </c>
    </row>
    <row r="730" spans="1:16">
      <c r="A730" s="35">
        <v>66265</v>
      </c>
      <c r="B730" s="43">
        <v>1</v>
      </c>
      <c r="C730" s="36" t="s">
        <v>2046</v>
      </c>
      <c r="D730" s="36" t="s">
        <v>2476</v>
      </c>
      <c r="E730" s="36" t="s">
        <v>2045</v>
      </c>
      <c r="F730" s="36" t="s">
        <v>2478</v>
      </c>
      <c r="G730" s="35">
        <v>176</v>
      </c>
      <c r="H730" s="35">
        <v>212</v>
      </c>
      <c r="I730" s="37">
        <v>176</v>
      </c>
      <c r="J730" s="38">
        <v>0</v>
      </c>
      <c r="K730" s="36" t="s">
        <v>3847</v>
      </c>
      <c r="L730" s="38">
        <v>3.7311999999999999</v>
      </c>
      <c r="M730" s="39">
        <v>652</v>
      </c>
      <c r="N730" s="40">
        <f t="shared" si="33"/>
        <v>652</v>
      </c>
      <c r="O730" s="45">
        <f t="shared" si="34"/>
        <v>45.640000000000008</v>
      </c>
      <c r="P730" s="45">
        <f t="shared" si="35"/>
        <v>45.640000000000008</v>
      </c>
    </row>
    <row r="731" spans="1:16">
      <c r="A731" s="35">
        <v>41738</v>
      </c>
      <c r="B731" s="43">
        <v>1</v>
      </c>
      <c r="C731" s="36" t="s">
        <v>2044</v>
      </c>
      <c r="D731" s="36" t="s">
        <v>2476</v>
      </c>
      <c r="E731" s="36" t="s">
        <v>2043</v>
      </c>
      <c r="F731" s="36" t="s">
        <v>3846</v>
      </c>
      <c r="G731" s="35">
        <v>163</v>
      </c>
      <c r="H731" s="35">
        <v>227</v>
      </c>
      <c r="I731" s="37">
        <v>163</v>
      </c>
      <c r="J731" s="38">
        <v>0</v>
      </c>
      <c r="K731" s="36" t="s">
        <v>3847</v>
      </c>
      <c r="L731" s="38">
        <v>3.7000999999999999</v>
      </c>
      <c r="M731" s="39">
        <v>476</v>
      </c>
      <c r="N731" s="40">
        <f t="shared" si="33"/>
        <v>476</v>
      </c>
      <c r="O731" s="45">
        <f t="shared" si="34"/>
        <v>33.32</v>
      </c>
      <c r="P731" s="45">
        <f t="shared" si="35"/>
        <v>33.32</v>
      </c>
    </row>
    <row r="732" spans="1:16">
      <c r="A732" s="35">
        <v>86013</v>
      </c>
      <c r="B732" s="43">
        <v>1</v>
      </c>
      <c r="C732" s="36" t="s">
        <v>2042</v>
      </c>
      <c r="D732" s="36" t="s">
        <v>2484</v>
      </c>
      <c r="E732" s="36" t="s">
        <v>2041</v>
      </c>
      <c r="F732" s="36" t="s">
        <v>2497</v>
      </c>
      <c r="G732" s="35">
        <v>154</v>
      </c>
      <c r="H732" s="35">
        <v>239</v>
      </c>
      <c r="I732" s="37">
        <v>154</v>
      </c>
      <c r="J732" s="38">
        <v>4.78</v>
      </c>
      <c r="K732" s="36" t="s">
        <v>3992</v>
      </c>
      <c r="L732" s="38">
        <v>3.6806000000000001</v>
      </c>
      <c r="M732" s="39">
        <v>98</v>
      </c>
      <c r="N732" s="40">
        <f t="shared" si="33"/>
        <v>98</v>
      </c>
      <c r="O732" s="45">
        <f t="shared" si="34"/>
        <v>6.86</v>
      </c>
      <c r="P732" s="45">
        <f t="shared" si="35"/>
        <v>6.86</v>
      </c>
    </row>
    <row r="733" spans="1:16">
      <c r="A733" s="35">
        <v>21269</v>
      </c>
      <c r="B733" s="43">
        <v>2</v>
      </c>
      <c r="C733" s="36" t="s">
        <v>2040</v>
      </c>
      <c r="D733" s="36" t="s">
        <v>2476</v>
      </c>
      <c r="E733" s="36" t="s">
        <v>2039</v>
      </c>
      <c r="F733" s="36" t="s">
        <v>3915</v>
      </c>
      <c r="G733" s="35">
        <v>160</v>
      </c>
      <c r="H733" s="35">
        <v>230</v>
      </c>
      <c r="I733" s="37">
        <v>160</v>
      </c>
      <c r="J733" s="38">
        <v>6</v>
      </c>
      <c r="K733" s="36" t="s">
        <v>3853</v>
      </c>
      <c r="L733" s="38">
        <v>3.68</v>
      </c>
      <c r="M733" s="39">
        <v>360</v>
      </c>
      <c r="N733" s="40">
        <f t="shared" si="33"/>
        <v>720</v>
      </c>
      <c r="O733" s="45">
        <f t="shared" si="34"/>
        <v>25.200000000000003</v>
      </c>
      <c r="P733" s="45">
        <f t="shared" si="35"/>
        <v>50.400000000000006</v>
      </c>
    </row>
    <row r="734" spans="1:16">
      <c r="A734" s="35">
        <v>21275</v>
      </c>
      <c r="B734" s="43">
        <v>1</v>
      </c>
      <c r="C734" s="36" t="s">
        <v>2038</v>
      </c>
      <c r="D734" s="36" t="s">
        <v>2476</v>
      </c>
      <c r="E734" s="36" t="s">
        <v>2037</v>
      </c>
      <c r="F734" s="36" t="s">
        <v>3915</v>
      </c>
      <c r="G734" s="35">
        <v>160</v>
      </c>
      <c r="H734" s="35">
        <v>230</v>
      </c>
      <c r="I734" s="37">
        <v>160</v>
      </c>
      <c r="J734" s="38">
        <v>6</v>
      </c>
      <c r="K734" s="36" t="s">
        <v>3853</v>
      </c>
      <c r="L734" s="38">
        <v>3.68</v>
      </c>
      <c r="M734" s="39">
        <v>360</v>
      </c>
      <c r="N734" s="40">
        <f t="shared" si="33"/>
        <v>360</v>
      </c>
      <c r="O734" s="45">
        <f t="shared" si="34"/>
        <v>25.200000000000003</v>
      </c>
      <c r="P734" s="45">
        <f t="shared" si="35"/>
        <v>25.200000000000003</v>
      </c>
    </row>
    <row r="735" spans="1:16">
      <c r="A735" s="35">
        <v>21289</v>
      </c>
      <c r="B735" s="43">
        <v>4</v>
      </c>
      <c r="C735" s="36" t="s">
        <v>2036</v>
      </c>
      <c r="D735" s="36" t="s">
        <v>2476</v>
      </c>
      <c r="E735" s="36" t="s">
        <v>2035</v>
      </c>
      <c r="F735" s="36" t="s">
        <v>3915</v>
      </c>
      <c r="G735" s="35">
        <v>160</v>
      </c>
      <c r="H735" s="35">
        <v>230</v>
      </c>
      <c r="I735" s="37">
        <v>160</v>
      </c>
      <c r="J735" s="38">
        <v>6</v>
      </c>
      <c r="K735" s="36" t="s">
        <v>3853</v>
      </c>
      <c r="L735" s="38">
        <v>3.68</v>
      </c>
      <c r="M735" s="39">
        <v>360</v>
      </c>
      <c r="N735" s="40">
        <f t="shared" si="33"/>
        <v>1440</v>
      </c>
      <c r="O735" s="45">
        <f t="shared" si="34"/>
        <v>25.200000000000003</v>
      </c>
      <c r="P735" s="45">
        <f t="shared" si="35"/>
        <v>100.80000000000001</v>
      </c>
    </row>
    <row r="736" spans="1:16">
      <c r="A736" s="35">
        <v>22945</v>
      </c>
      <c r="B736" s="43">
        <v>2</v>
      </c>
      <c r="C736" s="36" t="s">
        <v>2034</v>
      </c>
      <c r="D736" s="36" t="s">
        <v>2476</v>
      </c>
      <c r="E736" s="36" t="s">
        <v>2033</v>
      </c>
      <c r="F736" s="36" t="s">
        <v>3883</v>
      </c>
      <c r="G736" s="35">
        <v>160</v>
      </c>
      <c r="H736" s="35">
        <v>230</v>
      </c>
      <c r="I736" s="37">
        <v>160</v>
      </c>
      <c r="J736" s="38">
        <v>8</v>
      </c>
      <c r="K736" s="36" t="s">
        <v>3885</v>
      </c>
      <c r="L736" s="38">
        <v>3.68</v>
      </c>
      <c r="M736" s="39">
        <v>131.80000000000001</v>
      </c>
      <c r="N736" s="40">
        <f t="shared" si="33"/>
        <v>263.60000000000002</v>
      </c>
      <c r="O736" s="45">
        <f t="shared" si="34"/>
        <v>9.2260000000000009</v>
      </c>
      <c r="P736" s="45">
        <f t="shared" si="35"/>
        <v>18.452000000000002</v>
      </c>
    </row>
    <row r="737" spans="1:16">
      <c r="A737" s="35">
        <v>26412</v>
      </c>
      <c r="B737" s="43">
        <v>2</v>
      </c>
      <c r="C737" s="36" t="s">
        <v>2032</v>
      </c>
      <c r="D737" s="36" t="s">
        <v>2476</v>
      </c>
      <c r="E737" s="36" t="s">
        <v>2031</v>
      </c>
      <c r="F737" s="36" t="s">
        <v>2002</v>
      </c>
      <c r="G737" s="35">
        <v>160</v>
      </c>
      <c r="H737" s="35">
        <v>230</v>
      </c>
      <c r="I737" s="37">
        <v>160</v>
      </c>
      <c r="J737" s="38">
        <v>7</v>
      </c>
      <c r="K737" s="36" t="s">
        <v>2478</v>
      </c>
      <c r="L737" s="38">
        <v>3.68</v>
      </c>
      <c r="M737" s="39">
        <v>316</v>
      </c>
      <c r="N737" s="40">
        <f t="shared" si="33"/>
        <v>632</v>
      </c>
      <c r="O737" s="45">
        <f t="shared" si="34"/>
        <v>22.12</v>
      </c>
      <c r="P737" s="45">
        <f t="shared" si="35"/>
        <v>44.24</v>
      </c>
    </row>
    <row r="738" spans="1:16">
      <c r="A738" s="35">
        <v>26420</v>
      </c>
      <c r="B738" s="43">
        <v>3</v>
      </c>
      <c r="C738" s="36" t="s">
        <v>2030</v>
      </c>
      <c r="D738" s="36" t="s">
        <v>2476</v>
      </c>
      <c r="E738" s="36" t="s">
        <v>2029</v>
      </c>
      <c r="F738" s="36" t="s">
        <v>2002</v>
      </c>
      <c r="G738" s="35">
        <v>160</v>
      </c>
      <c r="H738" s="35">
        <v>230</v>
      </c>
      <c r="I738" s="37">
        <v>160</v>
      </c>
      <c r="J738" s="38">
        <v>7</v>
      </c>
      <c r="K738" s="36" t="s">
        <v>2478</v>
      </c>
      <c r="L738" s="38">
        <v>3.68</v>
      </c>
      <c r="M738" s="39">
        <v>316</v>
      </c>
      <c r="N738" s="40">
        <f t="shared" si="33"/>
        <v>948</v>
      </c>
      <c r="O738" s="45">
        <f t="shared" si="34"/>
        <v>22.12</v>
      </c>
      <c r="P738" s="45">
        <f t="shared" si="35"/>
        <v>66.36</v>
      </c>
    </row>
    <row r="739" spans="1:16">
      <c r="A739" s="35">
        <v>26437</v>
      </c>
      <c r="B739" s="43">
        <v>7</v>
      </c>
      <c r="C739" s="36" t="s">
        <v>2028</v>
      </c>
      <c r="D739" s="36" t="s">
        <v>2476</v>
      </c>
      <c r="E739" s="36" t="s">
        <v>2027</v>
      </c>
      <c r="F739" s="36" t="s">
        <v>2478</v>
      </c>
      <c r="G739" s="35">
        <v>160</v>
      </c>
      <c r="H739" s="35">
        <v>230</v>
      </c>
      <c r="I739" s="37">
        <v>160</v>
      </c>
      <c r="J739" s="38">
        <v>6</v>
      </c>
      <c r="K739" s="36" t="s">
        <v>2478</v>
      </c>
      <c r="L739" s="38">
        <v>3.68</v>
      </c>
      <c r="M739" s="39">
        <v>70</v>
      </c>
      <c r="N739" s="40">
        <f t="shared" si="33"/>
        <v>490</v>
      </c>
      <c r="O739" s="45">
        <f t="shared" si="34"/>
        <v>4.9000000000000004</v>
      </c>
      <c r="P739" s="45">
        <f t="shared" si="35"/>
        <v>34.300000000000004</v>
      </c>
    </row>
    <row r="740" spans="1:16">
      <c r="A740" s="35">
        <v>27711</v>
      </c>
      <c r="B740" s="43">
        <v>1</v>
      </c>
      <c r="C740" s="36" t="s">
        <v>2026</v>
      </c>
      <c r="D740" s="36" t="s">
        <v>2476</v>
      </c>
      <c r="E740" s="36" t="s">
        <v>2025</v>
      </c>
      <c r="F740" s="36" t="s">
        <v>3642</v>
      </c>
      <c r="G740" s="35">
        <v>160</v>
      </c>
      <c r="H740" s="35">
        <v>230</v>
      </c>
      <c r="I740" s="37">
        <v>160</v>
      </c>
      <c r="J740" s="38">
        <v>7</v>
      </c>
      <c r="K740" s="36" t="s">
        <v>2478</v>
      </c>
      <c r="L740" s="38">
        <v>3.68</v>
      </c>
      <c r="M740" s="39">
        <v>414</v>
      </c>
      <c r="N740" s="40">
        <f t="shared" si="33"/>
        <v>414</v>
      </c>
      <c r="O740" s="45">
        <f t="shared" si="34"/>
        <v>28.980000000000004</v>
      </c>
      <c r="P740" s="45">
        <f t="shared" si="35"/>
        <v>28.980000000000004</v>
      </c>
    </row>
    <row r="741" spans="1:16">
      <c r="A741" s="35">
        <v>27715</v>
      </c>
      <c r="B741" s="43">
        <v>4</v>
      </c>
      <c r="C741" s="36" t="s">
        <v>2024</v>
      </c>
      <c r="D741" s="36" t="s">
        <v>2476</v>
      </c>
      <c r="E741" s="36" t="s">
        <v>2023</v>
      </c>
      <c r="F741" s="36" t="s">
        <v>2478</v>
      </c>
      <c r="G741" s="35">
        <v>160</v>
      </c>
      <c r="H741" s="35">
        <v>230</v>
      </c>
      <c r="I741" s="37">
        <v>160</v>
      </c>
      <c r="J741" s="38">
        <v>8</v>
      </c>
      <c r="K741" s="36" t="s">
        <v>2478</v>
      </c>
      <c r="L741" s="38">
        <v>3.68</v>
      </c>
      <c r="M741" s="39">
        <v>414</v>
      </c>
      <c r="N741" s="40">
        <f t="shared" si="33"/>
        <v>1656</v>
      </c>
      <c r="O741" s="45">
        <f t="shared" si="34"/>
        <v>28.980000000000004</v>
      </c>
      <c r="P741" s="45">
        <f t="shared" si="35"/>
        <v>115.92000000000002</v>
      </c>
    </row>
    <row r="742" spans="1:16">
      <c r="A742" s="35">
        <v>27716</v>
      </c>
      <c r="B742" s="43">
        <v>3</v>
      </c>
      <c r="C742" s="36" t="s">
        <v>2022</v>
      </c>
      <c r="D742" s="36" t="s">
        <v>2476</v>
      </c>
      <c r="E742" s="36" t="s">
        <v>2021</v>
      </c>
      <c r="F742" s="36" t="s">
        <v>2478</v>
      </c>
      <c r="G742" s="35">
        <v>160</v>
      </c>
      <c r="H742" s="35">
        <v>230</v>
      </c>
      <c r="I742" s="37">
        <v>160</v>
      </c>
      <c r="J742" s="38">
        <v>8</v>
      </c>
      <c r="K742" s="36" t="s">
        <v>2478</v>
      </c>
      <c r="L742" s="38">
        <v>3.68</v>
      </c>
      <c r="M742" s="39">
        <v>414</v>
      </c>
      <c r="N742" s="40">
        <f t="shared" si="33"/>
        <v>1242</v>
      </c>
      <c r="O742" s="45">
        <f t="shared" si="34"/>
        <v>28.980000000000004</v>
      </c>
      <c r="P742" s="45">
        <f t="shared" si="35"/>
        <v>86.940000000000012</v>
      </c>
    </row>
    <row r="743" spans="1:16">
      <c r="A743" s="35">
        <v>27857</v>
      </c>
      <c r="B743" s="43">
        <v>6</v>
      </c>
      <c r="C743" s="36" t="s">
        <v>2020</v>
      </c>
      <c r="D743" s="36" t="s">
        <v>2476</v>
      </c>
      <c r="E743" s="36" t="s">
        <v>2019</v>
      </c>
      <c r="F743" s="36" t="s">
        <v>3883</v>
      </c>
      <c r="G743" s="35">
        <v>160</v>
      </c>
      <c r="H743" s="35">
        <v>230</v>
      </c>
      <c r="I743" s="37">
        <v>160</v>
      </c>
      <c r="J743" s="38">
        <v>8.6</v>
      </c>
      <c r="K743" s="36" t="s">
        <v>3885</v>
      </c>
      <c r="L743" s="38">
        <v>3.68</v>
      </c>
      <c r="M743" s="39">
        <v>138</v>
      </c>
      <c r="N743" s="40">
        <f t="shared" si="33"/>
        <v>828</v>
      </c>
      <c r="O743" s="45">
        <f t="shared" si="34"/>
        <v>9.66</v>
      </c>
      <c r="P743" s="45">
        <f t="shared" si="35"/>
        <v>57.96</v>
      </c>
    </row>
    <row r="744" spans="1:16">
      <c r="A744" s="35">
        <v>28717</v>
      </c>
      <c r="B744" s="43">
        <v>4</v>
      </c>
      <c r="C744" s="36" t="s">
        <v>2018</v>
      </c>
      <c r="D744" s="36" t="s">
        <v>2476</v>
      </c>
      <c r="E744" s="36" t="s">
        <v>2017</v>
      </c>
      <c r="F744" s="36" t="s">
        <v>3846</v>
      </c>
      <c r="G744" s="35">
        <v>160</v>
      </c>
      <c r="H744" s="35">
        <v>230</v>
      </c>
      <c r="I744" s="37">
        <v>160</v>
      </c>
      <c r="J744" s="38">
        <v>13</v>
      </c>
      <c r="K744" s="36" t="s">
        <v>2478</v>
      </c>
      <c r="L744" s="38">
        <v>3.68</v>
      </c>
      <c r="M744" s="39">
        <v>508</v>
      </c>
      <c r="N744" s="40">
        <f t="shared" si="33"/>
        <v>2032</v>
      </c>
      <c r="O744" s="45">
        <f t="shared" si="34"/>
        <v>35.56</v>
      </c>
      <c r="P744" s="45">
        <f t="shared" si="35"/>
        <v>142.24</v>
      </c>
    </row>
    <row r="745" spans="1:16">
      <c r="A745" s="35">
        <v>28720</v>
      </c>
      <c r="B745" s="43">
        <v>1</v>
      </c>
      <c r="C745" s="36" t="s">
        <v>2016</v>
      </c>
      <c r="D745" s="36" t="s">
        <v>2476</v>
      </c>
      <c r="E745" s="36" t="s">
        <v>2015</v>
      </c>
      <c r="F745" s="36" t="s">
        <v>2478</v>
      </c>
      <c r="G745" s="35">
        <v>160</v>
      </c>
      <c r="H745" s="35">
        <v>230</v>
      </c>
      <c r="I745" s="37">
        <v>160</v>
      </c>
      <c r="J745" s="38">
        <v>14.9</v>
      </c>
      <c r="K745" s="36" t="s">
        <v>2478</v>
      </c>
      <c r="L745" s="38">
        <v>3.68</v>
      </c>
      <c r="M745" s="39">
        <v>508</v>
      </c>
      <c r="N745" s="40">
        <f t="shared" si="33"/>
        <v>508</v>
      </c>
      <c r="O745" s="45">
        <f t="shared" si="34"/>
        <v>35.56</v>
      </c>
      <c r="P745" s="45">
        <f t="shared" si="35"/>
        <v>35.56</v>
      </c>
    </row>
    <row r="746" spans="1:16">
      <c r="A746" s="35">
        <v>28788</v>
      </c>
      <c r="B746" s="43">
        <v>2</v>
      </c>
      <c r="C746" s="36" t="s">
        <v>2014</v>
      </c>
      <c r="D746" s="36" t="s">
        <v>2476</v>
      </c>
      <c r="E746" s="36" t="s">
        <v>2013</v>
      </c>
      <c r="F746" s="36" t="s">
        <v>2478</v>
      </c>
      <c r="G746" s="35">
        <v>160</v>
      </c>
      <c r="H746" s="35">
        <v>230</v>
      </c>
      <c r="I746" s="37">
        <v>160</v>
      </c>
      <c r="J746" s="38">
        <v>7</v>
      </c>
      <c r="K746" s="36" t="s">
        <v>3986</v>
      </c>
      <c r="L746" s="38">
        <v>3.68</v>
      </c>
      <c r="M746" s="39">
        <v>114</v>
      </c>
      <c r="N746" s="40">
        <f t="shared" si="33"/>
        <v>228</v>
      </c>
      <c r="O746" s="45">
        <f t="shared" si="34"/>
        <v>7.98</v>
      </c>
      <c r="P746" s="45">
        <f t="shared" si="35"/>
        <v>15.96</v>
      </c>
    </row>
    <row r="747" spans="1:16">
      <c r="A747" s="35">
        <v>28871</v>
      </c>
      <c r="B747" s="43">
        <v>7</v>
      </c>
      <c r="C747" s="36" t="s">
        <v>2012</v>
      </c>
      <c r="D747" s="36" t="s">
        <v>2476</v>
      </c>
      <c r="E747" s="36" t="s">
        <v>2011</v>
      </c>
      <c r="F747" s="36" t="s">
        <v>3616</v>
      </c>
      <c r="G747" s="35">
        <v>160</v>
      </c>
      <c r="H747" s="35">
        <v>230</v>
      </c>
      <c r="I747" s="37">
        <v>160</v>
      </c>
      <c r="J747" s="38">
        <v>9</v>
      </c>
      <c r="K747" s="36" t="s">
        <v>2478</v>
      </c>
      <c r="L747" s="38">
        <v>3.68</v>
      </c>
      <c r="M747" s="39">
        <v>480</v>
      </c>
      <c r="N747" s="40">
        <f t="shared" si="33"/>
        <v>3360</v>
      </c>
      <c r="O747" s="45">
        <f t="shared" si="34"/>
        <v>33.6</v>
      </c>
      <c r="P747" s="45">
        <f t="shared" si="35"/>
        <v>235.20000000000002</v>
      </c>
    </row>
    <row r="748" spans="1:16">
      <c r="A748" s="35">
        <v>28874</v>
      </c>
      <c r="B748" s="43">
        <v>10</v>
      </c>
      <c r="C748" s="36" t="s">
        <v>2010</v>
      </c>
      <c r="D748" s="36" t="s">
        <v>2476</v>
      </c>
      <c r="E748" s="36" t="s">
        <v>2009</v>
      </c>
      <c r="F748" s="36" t="s">
        <v>2478</v>
      </c>
      <c r="G748" s="35">
        <v>160</v>
      </c>
      <c r="H748" s="35">
        <v>230</v>
      </c>
      <c r="I748" s="37">
        <v>160</v>
      </c>
      <c r="J748" s="38">
        <v>9</v>
      </c>
      <c r="K748" s="36" t="s">
        <v>2478</v>
      </c>
      <c r="L748" s="38">
        <v>3.68</v>
      </c>
      <c r="M748" s="39">
        <v>480</v>
      </c>
      <c r="N748" s="40">
        <f t="shared" si="33"/>
        <v>4800</v>
      </c>
      <c r="O748" s="45">
        <f t="shared" si="34"/>
        <v>33.6</v>
      </c>
      <c r="P748" s="45">
        <f t="shared" si="35"/>
        <v>336</v>
      </c>
    </row>
    <row r="749" spans="1:16">
      <c r="A749" s="35">
        <v>28999</v>
      </c>
      <c r="B749" s="43">
        <v>3</v>
      </c>
      <c r="C749" s="36" t="s">
        <v>2008</v>
      </c>
      <c r="D749" s="36" t="s">
        <v>2476</v>
      </c>
      <c r="E749" s="36" t="s">
        <v>2007</v>
      </c>
      <c r="F749" s="36" t="s">
        <v>2002</v>
      </c>
      <c r="G749" s="35">
        <v>160</v>
      </c>
      <c r="H749" s="35">
        <v>230</v>
      </c>
      <c r="I749" s="37">
        <v>160</v>
      </c>
      <c r="J749" s="38">
        <v>7</v>
      </c>
      <c r="K749" s="36" t="s">
        <v>2478</v>
      </c>
      <c r="L749" s="38">
        <v>3.68</v>
      </c>
      <c r="M749" s="39">
        <v>316</v>
      </c>
      <c r="N749" s="40">
        <f t="shared" si="33"/>
        <v>948</v>
      </c>
      <c r="O749" s="45">
        <f t="shared" si="34"/>
        <v>22.12</v>
      </c>
      <c r="P749" s="45">
        <f t="shared" si="35"/>
        <v>66.36</v>
      </c>
    </row>
    <row r="750" spans="1:16">
      <c r="A750" s="35">
        <v>29000</v>
      </c>
      <c r="B750" s="43">
        <v>4</v>
      </c>
      <c r="C750" s="36" t="s">
        <v>2006</v>
      </c>
      <c r="D750" s="36" t="s">
        <v>2476</v>
      </c>
      <c r="E750" s="36" t="s">
        <v>2005</v>
      </c>
      <c r="F750" s="36" t="s">
        <v>2002</v>
      </c>
      <c r="G750" s="35">
        <v>160</v>
      </c>
      <c r="H750" s="35">
        <v>230</v>
      </c>
      <c r="I750" s="37">
        <v>160</v>
      </c>
      <c r="J750" s="38">
        <v>7</v>
      </c>
      <c r="K750" s="36" t="s">
        <v>2478</v>
      </c>
      <c r="L750" s="38">
        <v>3.68</v>
      </c>
      <c r="M750" s="39">
        <v>316</v>
      </c>
      <c r="N750" s="40">
        <f t="shared" si="33"/>
        <v>1264</v>
      </c>
      <c r="O750" s="45">
        <f t="shared" si="34"/>
        <v>22.12</v>
      </c>
      <c r="P750" s="45">
        <f t="shared" si="35"/>
        <v>88.48</v>
      </c>
    </row>
    <row r="751" spans="1:16">
      <c r="A751" s="35">
        <v>29001</v>
      </c>
      <c r="B751" s="43">
        <v>1</v>
      </c>
      <c r="C751" s="36" t="s">
        <v>2004</v>
      </c>
      <c r="D751" s="36" t="s">
        <v>2476</v>
      </c>
      <c r="E751" s="36" t="s">
        <v>2003</v>
      </c>
      <c r="F751" s="36" t="s">
        <v>2002</v>
      </c>
      <c r="G751" s="35">
        <v>160</v>
      </c>
      <c r="H751" s="35">
        <v>230</v>
      </c>
      <c r="I751" s="37">
        <v>160</v>
      </c>
      <c r="J751" s="38">
        <v>7</v>
      </c>
      <c r="K751" s="36" t="s">
        <v>2478</v>
      </c>
      <c r="L751" s="38">
        <v>3.68</v>
      </c>
      <c r="M751" s="39">
        <v>316</v>
      </c>
      <c r="N751" s="40">
        <f t="shared" si="33"/>
        <v>316</v>
      </c>
      <c r="O751" s="45">
        <f t="shared" si="34"/>
        <v>22.12</v>
      </c>
      <c r="P751" s="45">
        <f t="shared" si="35"/>
        <v>22.12</v>
      </c>
    </row>
    <row r="752" spans="1:16">
      <c r="A752" s="35">
        <v>30390</v>
      </c>
      <c r="B752" s="43">
        <v>1</v>
      </c>
      <c r="C752" s="36" t="s">
        <v>2001</v>
      </c>
      <c r="D752" s="36" t="s">
        <v>2476</v>
      </c>
      <c r="E752" s="36" t="s">
        <v>2000</v>
      </c>
      <c r="F752" s="36" t="s">
        <v>2478</v>
      </c>
      <c r="G752" s="35">
        <v>160</v>
      </c>
      <c r="H752" s="35">
        <v>230</v>
      </c>
      <c r="I752" s="37">
        <v>160</v>
      </c>
      <c r="J752" s="38">
        <v>10</v>
      </c>
      <c r="K752" s="36" t="s">
        <v>2478</v>
      </c>
      <c r="L752" s="38">
        <v>3.68</v>
      </c>
      <c r="M752" s="39">
        <v>248</v>
      </c>
      <c r="N752" s="40">
        <f t="shared" si="33"/>
        <v>248</v>
      </c>
      <c r="O752" s="45">
        <f t="shared" si="34"/>
        <v>17.360000000000003</v>
      </c>
      <c r="P752" s="45">
        <f t="shared" si="35"/>
        <v>17.360000000000003</v>
      </c>
    </row>
    <row r="753" spans="1:16">
      <c r="A753" s="35">
        <v>30543</v>
      </c>
      <c r="B753" s="43">
        <v>1</v>
      </c>
      <c r="C753" s="36" t="s">
        <v>1999</v>
      </c>
      <c r="D753" s="36" t="s">
        <v>2476</v>
      </c>
      <c r="E753" s="36" t="s">
        <v>1998</v>
      </c>
      <c r="F753" s="36" t="s">
        <v>2478</v>
      </c>
      <c r="G753" s="35">
        <v>160</v>
      </c>
      <c r="H753" s="35">
        <v>230</v>
      </c>
      <c r="I753" s="37">
        <v>160</v>
      </c>
      <c r="J753" s="38">
        <v>7</v>
      </c>
      <c r="K753" s="36" t="s">
        <v>2478</v>
      </c>
      <c r="L753" s="38">
        <v>3.68</v>
      </c>
      <c r="M753" s="39">
        <v>134</v>
      </c>
      <c r="N753" s="40">
        <f t="shared" si="33"/>
        <v>134</v>
      </c>
      <c r="O753" s="45">
        <f t="shared" si="34"/>
        <v>9.3800000000000008</v>
      </c>
      <c r="P753" s="45">
        <f t="shared" si="35"/>
        <v>9.3800000000000008</v>
      </c>
    </row>
    <row r="754" spans="1:16">
      <c r="A754" s="35">
        <v>31742</v>
      </c>
      <c r="B754" s="43">
        <v>1</v>
      </c>
      <c r="C754" s="36" t="s">
        <v>1997</v>
      </c>
      <c r="D754" s="36" t="s">
        <v>2476</v>
      </c>
      <c r="E754" s="36" t="s">
        <v>1996</v>
      </c>
      <c r="F754" s="36" t="s">
        <v>2478</v>
      </c>
      <c r="G754" s="35">
        <v>160</v>
      </c>
      <c r="H754" s="35">
        <v>230</v>
      </c>
      <c r="I754" s="37">
        <v>160</v>
      </c>
      <c r="J754" s="38">
        <v>10</v>
      </c>
      <c r="K754" s="36" t="s">
        <v>2478</v>
      </c>
      <c r="L754" s="38">
        <v>3.68</v>
      </c>
      <c r="M754" s="39">
        <v>400</v>
      </c>
      <c r="N754" s="40">
        <f t="shared" si="33"/>
        <v>400</v>
      </c>
      <c r="O754" s="45">
        <f t="shared" si="34"/>
        <v>28.000000000000004</v>
      </c>
      <c r="P754" s="45">
        <f t="shared" si="35"/>
        <v>28.000000000000004</v>
      </c>
    </row>
    <row r="755" spans="1:16">
      <c r="A755" s="35">
        <v>31743</v>
      </c>
      <c r="B755" s="43">
        <v>2</v>
      </c>
      <c r="C755" s="36" t="s">
        <v>1995</v>
      </c>
      <c r="D755" s="36" t="s">
        <v>2476</v>
      </c>
      <c r="E755" s="36" t="s">
        <v>1994</v>
      </c>
      <c r="F755" s="36" t="s">
        <v>2478</v>
      </c>
      <c r="G755" s="35">
        <v>160</v>
      </c>
      <c r="H755" s="35">
        <v>230</v>
      </c>
      <c r="I755" s="37">
        <v>160</v>
      </c>
      <c r="J755" s="38">
        <v>10</v>
      </c>
      <c r="K755" s="36" t="s">
        <v>2478</v>
      </c>
      <c r="L755" s="38">
        <v>3.68</v>
      </c>
      <c r="M755" s="39">
        <v>400</v>
      </c>
      <c r="N755" s="40">
        <f t="shared" si="33"/>
        <v>800</v>
      </c>
      <c r="O755" s="45">
        <f t="shared" si="34"/>
        <v>28.000000000000004</v>
      </c>
      <c r="P755" s="45">
        <f t="shared" si="35"/>
        <v>56.000000000000007</v>
      </c>
    </row>
    <row r="756" spans="1:16">
      <c r="A756" s="35">
        <v>31744</v>
      </c>
      <c r="B756" s="43">
        <v>1</v>
      </c>
      <c r="C756" s="36" t="s">
        <v>1993</v>
      </c>
      <c r="D756" s="36" t="s">
        <v>2476</v>
      </c>
      <c r="E756" s="36" t="s">
        <v>1992</v>
      </c>
      <c r="F756" s="36" t="s">
        <v>2478</v>
      </c>
      <c r="G756" s="35">
        <v>160</v>
      </c>
      <c r="H756" s="35">
        <v>230</v>
      </c>
      <c r="I756" s="37">
        <v>160</v>
      </c>
      <c r="J756" s="38">
        <v>10</v>
      </c>
      <c r="K756" s="36" t="s">
        <v>2478</v>
      </c>
      <c r="L756" s="38">
        <v>3.68</v>
      </c>
      <c r="M756" s="39">
        <v>400</v>
      </c>
      <c r="N756" s="40">
        <f t="shared" si="33"/>
        <v>400</v>
      </c>
      <c r="O756" s="45">
        <f t="shared" si="34"/>
        <v>28.000000000000004</v>
      </c>
      <c r="P756" s="45">
        <f t="shared" si="35"/>
        <v>28.000000000000004</v>
      </c>
    </row>
    <row r="757" spans="1:16">
      <c r="A757" s="35">
        <v>31872</v>
      </c>
      <c r="B757" s="43">
        <v>1</v>
      </c>
      <c r="C757" s="36" t="s">
        <v>1991</v>
      </c>
      <c r="D757" s="36" t="s">
        <v>2476</v>
      </c>
      <c r="E757" s="36" t="s">
        <v>1990</v>
      </c>
      <c r="F757" s="36" t="s">
        <v>2478</v>
      </c>
      <c r="G757" s="35">
        <v>160</v>
      </c>
      <c r="H757" s="35">
        <v>230</v>
      </c>
      <c r="I757" s="37">
        <v>160</v>
      </c>
      <c r="J757" s="38">
        <v>6</v>
      </c>
      <c r="K757" s="36" t="s">
        <v>2478</v>
      </c>
      <c r="L757" s="38">
        <v>3.68</v>
      </c>
      <c r="M757" s="39">
        <v>84</v>
      </c>
      <c r="N757" s="40">
        <f t="shared" si="33"/>
        <v>84</v>
      </c>
      <c r="O757" s="45">
        <f t="shared" si="34"/>
        <v>5.8800000000000008</v>
      </c>
      <c r="P757" s="45">
        <f t="shared" si="35"/>
        <v>5.8800000000000008</v>
      </c>
    </row>
    <row r="758" spans="1:16">
      <c r="A758" s="35">
        <v>33258</v>
      </c>
      <c r="B758" s="43">
        <v>3</v>
      </c>
      <c r="C758" s="36" t="s">
        <v>1989</v>
      </c>
      <c r="D758" s="36" t="s">
        <v>2476</v>
      </c>
      <c r="E758" s="36" t="s">
        <v>1988</v>
      </c>
      <c r="F758" s="36" t="s">
        <v>3883</v>
      </c>
      <c r="G758" s="35">
        <v>160</v>
      </c>
      <c r="H758" s="35">
        <v>230</v>
      </c>
      <c r="I758" s="37">
        <v>160</v>
      </c>
      <c r="J758" s="38">
        <v>6</v>
      </c>
      <c r="K758" s="36" t="s">
        <v>2478</v>
      </c>
      <c r="L758" s="38">
        <v>3.68</v>
      </c>
      <c r="M758" s="39">
        <v>84</v>
      </c>
      <c r="N758" s="40">
        <f t="shared" si="33"/>
        <v>252</v>
      </c>
      <c r="O758" s="45">
        <f t="shared" si="34"/>
        <v>5.8800000000000008</v>
      </c>
      <c r="P758" s="45">
        <f t="shared" si="35"/>
        <v>17.64</v>
      </c>
    </row>
    <row r="759" spans="1:16">
      <c r="A759" s="35">
        <v>33261</v>
      </c>
      <c r="B759" s="43">
        <v>1</v>
      </c>
      <c r="C759" s="36" t="s">
        <v>1987</v>
      </c>
      <c r="D759" s="36" t="s">
        <v>2476</v>
      </c>
      <c r="E759" s="36" t="s">
        <v>1986</v>
      </c>
      <c r="F759" s="36" t="s">
        <v>3883</v>
      </c>
      <c r="G759" s="35">
        <v>160</v>
      </c>
      <c r="H759" s="35">
        <v>230</v>
      </c>
      <c r="I759" s="37">
        <v>160</v>
      </c>
      <c r="J759" s="38">
        <v>6</v>
      </c>
      <c r="K759" s="36" t="s">
        <v>3986</v>
      </c>
      <c r="L759" s="38">
        <v>3.68</v>
      </c>
      <c r="M759" s="39">
        <v>84</v>
      </c>
      <c r="N759" s="40">
        <f t="shared" si="33"/>
        <v>84</v>
      </c>
      <c r="O759" s="45">
        <f t="shared" si="34"/>
        <v>5.8800000000000008</v>
      </c>
      <c r="P759" s="45">
        <f t="shared" si="35"/>
        <v>5.8800000000000008</v>
      </c>
    </row>
    <row r="760" spans="1:16">
      <c r="A760" s="35">
        <v>33379</v>
      </c>
      <c r="B760" s="43">
        <v>1</v>
      </c>
      <c r="C760" s="36" t="s">
        <v>1985</v>
      </c>
      <c r="D760" s="36" t="s">
        <v>2476</v>
      </c>
      <c r="E760" s="36" t="s">
        <v>1984</v>
      </c>
      <c r="F760" s="36" t="s">
        <v>2478</v>
      </c>
      <c r="G760" s="35">
        <v>160</v>
      </c>
      <c r="H760" s="35">
        <v>230</v>
      </c>
      <c r="I760" s="37">
        <v>160</v>
      </c>
      <c r="J760" s="38">
        <v>8.1</v>
      </c>
      <c r="K760" s="36" t="s">
        <v>2478</v>
      </c>
      <c r="L760" s="38">
        <v>3.68</v>
      </c>
      <c r="M760" s="39">
        <v>218</v>
      </c>
      <c r="N760" s="40">
        <f t="shared" si="33"/>
        <v>218</v>
      </c>
      <c r="O760" s="45">
        <f t="shared" si="34"/>
        <v>15.260000000000002</v>
      </c>
      <c r="P760" s="45">
        <f t="shared" si="35"/>
        <v>15.260000000000002</v>
      </c>
    </row>
    <row r="761" spans="1:16">
      <c r="A761" s="35">
        <v>33396</v>
      </c>
      <c r="B761" s="43">
        <v>1</v>
      </c>
      <c r="C761" s="36" t="s">
        <v>1983</v>
      </c>
      <c r="D761" s="36" t="s">
        <v>2476</v>
      </c>
      <c r="E761" s="36" t="s">
        <v>1982</v>
      </c>
      <c r="F761" s="36" t="s">
        <v>2478</v>
      </c>
      <c r="G761" s="35">
        <v>160</v>
      </c>
      <c r="H761" s="35">
        <v>230</v>
      </c>
      <c r="I761" s="37">
        <v>160</v>
      </c>
      <c r="J761" s="38">
        <v>9.3000000000000007</v>
      </c>
      <c r="K761" s="36" t="s">
        <v>2478</v>
      </c>
      <c r="L761" s="38">
        <v>3.68</v>
      </c>
      <c r="M761" s="39">
        <v>310</v>
      </c>
      <c r="N761" s="40">
        <f t="shared" si="33"/>
        <v>310</v>
      </c>
      <c r="O761" s="45">
        <f t="shared" si="34"/>
        <v>21.700000000000003</v>
      </c>
      <c r="P761" s="45">
        <f t="shared" si="35"/>
        <v>21.700000000000003</v>
      </c>
    </row>
    <row r="762" spans="1:16">
      <c r="A762" s="35">
        <v>33400</v>
      </c>
      <c r="B762" s="43">
        <v>1</v>
      </c>
      <c r="C762" s="36" t="s">
        <v>1981</v>
      </c>
      <c r="D762" s="36" t="s">
        <v>2476</v>
      </c>
      <c r="E762" s="36" t="s">
        <v>1980</v>
      </c>
      <c r="F762" s="36" t="s">
        <v>3488</v>
      </c>
      <c r="G762" s="35">
        <v>160</v>
      </c>
      <c r="H762" s="35">
        <v>230</v>
      </c>
      <c r="I762" s="37">
        <v>160</v>
      </c>
      <c r="J762" s="38">
        <v>9.3000000000000007</v>
      </c>
      <c r="K762" s="36" t="s">
        <v>3885</v>
      </c>
      <c r="L762" s="38">
        <v>3.68</v>
      </c>
      <c r="M762" s="39">
        <v>310</v>
      </c>
      <c r="N762" s="40">
        <f t="shared" si="33"/>
        <v>310</v>
      </c>
      <c r="O762" s="45">
        <f t="shared" si="34"/>
        <v>21.700000000000003</v>
      </c>
      <c r="P762" s="45">
        <f t="shared" si="35"/>
        <v>21.700000000000003</v>
      </c>
    </row>
    <row r="763" spans="1:16">
      <c r="A763" s="35">
        <v>33457</v>
      </c>
      <c r="B763" s="43">
        <v>1</v>
      </c>
      <c r="C763" s="36" t="s">
        <v>1979</v>
      </c>
      <c r="D763" s="36" t="s">
        <v>2476</v>
      </c>
      <c r="E763" s="36" t="s">
        <v>1978</v>
      </c>
      <c r="F763" s="36" t="s">
        <v>2478</v>
      </c>
      <c r="G763" s="35">
        <v>160</v>
      </c>
      <c r="H763" s="35">
        <v>230</v>
      </c>
      <c r="I763" s="37">
        <v>160</v>
      </c>
      <c r="J763" s="38">
        <v>12</v>
      </c>
      <c r="K763" s="36" t="s">
        <v>2478</v>
      </c>
      <c r="L763" s="38">
        <v>3.68</v>
      </c>
      <c r="M763" s="39">
        <v>200</v>
      </c>
      <c r="N763" s="40">
        <f t="shared" si="33"/>
        <v>200</v>
      </c>
      <c r="O763" s="45">
        <f t="shared" si="34"/>
        <v>14.000000000000002</v>
      </c>
      <c r="P763" s="45">
        <f t="shared" si="35"/>
        <v>14.000000000000002</v>
      </c>
    </row>
    <row r="764" spans="1:16">
      <c r="A764" s="35">
        <v>33464</v>
      </c>
      <c r="B764" s="43">
        <v>1</v>
      </c>
      <c r="C764" s="36" t="s">
        <v>1977</v>
      </c>
      <c r="D764" s="36" t="s">
        <v>2476</v>
      </c>
      <c r="E764" s="36" t="s">
        <v>1976</v>
      </c>
      <c r="F764" s="36" t="s">
        <v>2478</v>
      </c>
      <c r="G764" s="35">
        <v>160</v>
      </c>
      <c r="H764" s="35">
        <v>230</v>
      </c>
      <c r="I764" s="37">
        <v>160</v>
      </c>
      <c r="J764" s="38">
        <v>10</v>
      </c>
      <c r="K764" s="36" t="s">
        <v>3986</v>
      </c>
      <c r="L764" s="38">
        <v>3.68</v>
      </c>
      <c r="M764" s="39">
        <v>236</v>
      </c>
      <c r="N764" s="40">
        <f t="shared" si="33"/>
        <v>236</v>
      </c>
      <c r="O764" s="45">
        <f t="shared" si="34"/>
        <v>16.520000000000003</v>
      </c>
      <c r="P764" s="45">
        <f t="shared" si="35"/>
        <v>16.520000000000003</v>
      </c>
    </row>
    <row r="765" spans="1:16">
      <c r="A765" s="35">
        <v>35606</v>
      </c>
      <c r="B765" s="43">
        <v>1</v>
      </c>
      <c r="C765" s="36" t="s">
        <v>1975</v>
      </c>
      <c r="D765" s="36" t="s">
        <v>2476</v>
      </c>
      <c r="E765" s="36" t="s">
        <v>1974</v>
      </c>
      <c r="F765" s="36" t="s">
        <v>2478</v>
      </c>
      <c r="G765" s="35">
        <v>160</v>
      </c>
      <c r="H765" s="35">
        <v>230</v>
      </c>
      <c r="I765" s="37">
        <v>160</v>
      </c>
      <c r="J765" s="38">
        <v>14.9</v>
      </c>
      <c r="K765" s="36" t="s">
        <v>2478</v>
      </c>
      <c r="L765" s="38">
        <v>3.68</v>
      </c>
      <c r="M765" s="39">
        <v>508</v>
      </c>
      <c r="N765" s="40">
        <f t="shared" si="33"/>
        <v>508</v>
      </c>
      <c r="O765" s="45">
        <f t="shared" si="34"/>
        <v>35.56</v>
      </c>
      <c r="P765" s="45">
        <f t="shared" si="35"/>
        <v>35.56</v>
      </c>
    </row>
    <row r="766" spans="1:16">
      <c r="A766" s="35">
        <v>35728</v>
      </c>
      <c r="B766" s="43">
        <v>2</v>
      </c>
      <c r="C766" s="36" t="s">
        <v>1973</v>
      </c>
      <c r="D766" s="36" t="s">
        <v>2476</v>
      </c>
      <c r="E766" s="36" t="s">
        <v>1972</v>
      </c>
      <c r="F766" s="36" t="s">
        <v>2478</v>
      </c>
      <c r="G766" s="35">
        <v>160</v>
      </c>
      <c r="H766" s="35">
        <v>230</v>
      </c>
      <c r="I766" s="37">
        <v>160</v>
      </c>
      <c r="J766" s="38">
        <v>10</v>
      </c>
      <c r="K766" s="36" t="s">
        <v>2478</v>
      </c>
      <c r="L766" s="38">
        <v>3.68</v>
      </c>
      <c r="M766" s="39">
        <v>400</v>
      </c>
      <c r="N766" s="40">
        <f t="shared" si="33"/>
        <v>800</v>
      </c>
      <c r="O766" s="45">
        <f t="shared" si="34"/>
        <v>28.000000000000004</v>
      </c>
      <c r="P766" s="45">
        <f t="shared" si="35"/>
        <v>56.000000000000007</v>
      </c>
    </row>
    <row r="767" spans="1:16">
      <c r="A767" s="35">
        <v>35729</v>
      </c>
      <c r="B767" s="43">
        <v>2</v>
      </c>
      <c r="C767" s="36" t="s">
        <v>1971</v>
      </c>
      <c r="D767" s="36" t="s">
        <v>2476</v>
      </c>
      <c r="E767" s="36" t="s">
        <v>1970</v>
      </c>
      <c r="F767" s="36" t="s">
        <v>2478</v>
      </c>
      <c r="G767" s="35">
        <v>160</v>
      </c>
      <c r="H767" s="35">
        <v>230</v>
      </c>
      <c r="I767" s="37">
        <v>160</v>
      </c>
      <c r="J767" s="38">
        <v>10</v>
      </c>
      <c r="K767" s="36" t="s">
        <v>2478</v>
      </c>
      <c r="L767" s="38">
        <v>3.68</v>
      </c>
      <c r="M767" s="39">
        <v>400</v>
      </c>
      <c r="N767" s="40">
        <f t="shared" si="33"/>
        <v>800</v>
      </c>
      <c r="O767" s="45">
        <f t="shared" si="34"/>
        <v>28.000000000000004</v>
      </c>
      <c r="P767" s="45">
        <f t="shared" si="35"/>
        <v>56.000000000000007</v>
      </c>
    </row>
    <row r="768" spans="1:16">
      <c r="A768" s="35">
        <v>36677</v>
      </c>
      <c r="B768" s="43">
        <v>1</v>
      </c>
      <c r="C768" s="36" t="s">
        <v>1969</v>
      </c>
      <c r="D768" s="36" t="s">
        <v>2476</v>
      </c>
      <c r="E768" s="36" t="s">
        <v>1968</v>
      </c>
      <c r="F768" s="36" t="s">
        <v>3883</v>
      </c>
      <c r="G768" s="35">
        <v>160</v>
      </c>
      <c r="H768" s="35">
        <v>230</v>
      </c>
      <c r="I768" s="37">
        <v>160</v>
      </c>
      <c r="J768" s="38">
        <v>12</v>
      </c>
      <c r="K768" s="36" t="s">
        <v>3986</v>
      </c>
      <c r="L768" s="38">
        <v>3.68</v>
      </c>
      <c r="M768" s="39">
        <v>194</v>
      </c>
      <c r="N768" s="40">
        <f t="shared" si="33"/>
        <v>194</v>
      </c>
      <c r="O768" s="45">
        <f t="shared" si="34"/>
        <v>13.580000000000002</v>
      </c>
      <c r="P768" s="45">
        <f t="shared" si="35"/>
        <v>13.580000000000002</v>
      </c>
    </row>
    <row r="769" spans="1:16">
      <c r="A769" s="35">
        <v>36722</v>
      </c>
      <c r="B769" s="43">
        <v>1</v>
      </c>
      <c r="C769" s="36" t="s">
        <v>1967</v>
      </c>
      <c r="D769" s="36" t="s">
        <v>2476</v>
      </c>
      <c r="E769" s="36" t="s">
        <v>1966</v>
      </c>
      <c r="F769" s="36" t="s">
        <v>2478</v>
      </c>
      <c r="G769" s="35">
        <v>160</v>
      </c>
      <c r="H769" s="35">
        <v>230</v>
      </c>
      <c r="I769" s="37">
        <v>160</v>
      </c>
      <c r="J769" s="38">
        <v>11</v>
      </c>
      <c r="K769" s="36" t="s">
        <v>2478</v>
      </c>
      <c r="L769" s="38">
        <v>3.68</v>
      </c>
      <c r="M769" s="39">
        <v>316</v>
      </c>
      <c r="N769" s="40">
        <f t="shared" si="33"/>
        <v>316</v>
      </c>
      <c r="O769" s="45">
        <f t="shared" si="34"/>
        <v>22.12</v>
      </c>
      <c r="P769" s="45">
        <f t="shared" si="35"/>
        <v>22.12</v>
      </c>
    </row>
    <row r="770" spans="1:16">
      <c r="A770" s="35">
        <v>36911</v>
      </c>
      <c r="B770" s="43">
        <v>1</v>
      </c>
      <c r="C770" s="36" t="s">
        <v>1965</v>
      </c>
      <c r="D770" s="36" t="s">
        <v>2476</v>
      </c>
      <c r="E770" s="36" t="s">
        <v>1964</v>
      </c>
      <c r="F770" s="36" t="s">
        <v>3883</v>
      </c>
      <c r="G770" s="35">
        <v>160</v>
      </c>
      <c r="H770" s="35">
        <v>230</v>
      </c>
      <c r="I770" s="37">
        <v>160</v>
      </c>
      <c r="J770" s="38">
        <v>11.5</v>
      </c>
      <c r="K770" s="36" t="s">
        <v>4020</v>
      </c>
      <c r="L770" s="38">
        <v>3.68</v>
      </c>
      <c r="M770" s="39">
        <v>322.95</v>
      </c>
      <c r="N770" s="40">
        <f t="shared" si="33"/>
        <v>322.95</v>
      </c>
      <c r="O770" s="45">
        <f t="shared" si="34"/>
        <v>22.6065</v>
      </c>
      <c r="P770" s="45">
        <f t="shared" si="35"/>
        <v>22.6065</v>
      </c>
    </row>
    <row r="771" spans="1:16">
      <c r="A771" s="35">
        <v>36921</v>
      </c>
      <c r="B771" s="43">
        <v>1</v>
      </c>
      <c r="C771" s="36" t="s">
        <v>1963</v>
      </c>
      <c r="D771" s="36" t="s">
        <v>2476</v>
      </c>
      <c r="E771" s="36" t="s">
        <v>1962</v>
      </c>
      <c r="F771" s="36" t="s">
        <v>3846</v>
      </c>
      <c r="G771" s="35">
        <v>160</v>
      </c>
      <c r="H771" s="35">
        <v>230</v>
      </c>
      <c r="I771" s="37">
        <v>160</v>
      </c>
      <c r="J771" s="38">
        <v>9.6999999999999993</v>
      </c>
      <c r="K771" s="36" t="s">
        <v>2478</v>
      </c>
      <c r="L771" s="38">
        <v>3.68</v>
      </c>
      <c r="M771" s="39">
        <v>364</v>
      </c>
      <c r="N771" s="40">
        <f t="shared" ref="N771:N834" si="36">M771*B771</f>
        <v>364</v>
      </c>
      <c r="O771" s="45">
        <f t="shared" si="34"/>
        <v>25.480000000000004</v>
      </c>
      <c r="P771" s="45">
        <f t="shared" si="35"/>
        <v>25.480000000000004</v>
      </c>
    </row>
    <row r="772" spans="1:16">
      <c r="A772" s="35">
        <v>36969</v>
      </c>
      <c r="B772" s="43">
        <v>2</v>
      </c>
      <c r="C772" s="36" t="s">
        <v>1961</v>
      </c>
      <c r="D772" s="36" t="s">
        <v>2476</v>
      </c>
      <c r="E772" s="36" t="s">
        <v>1960</v>
      </c>
      <c r="F772" s="36" t="s">
        <v>3883</v>
      </c>
      <c r="G772" s="35">
        <v>160</v>
      </c>
      <c r="H772" s="35">
        <v>230</v>
      </c>
      <c r="I772" s="37">
        <v>160</v>
      </c>
      <c r="J772" s="38">
        <v>12.3</v>
      </c>
      <c r="K772" s="36" t="s">
        <v>3885</v>
      </c>
      <c r="L772" s="38">
        <v>3.68</v>
      </c>
      <c r="M772" s="39">
        <v>206</v>
      </c>
      <c r="N772" s="40">
        <f t="shared" si="36"/>
        <v>412</v>
      </c>
      <c r="O772" s="45">
        <f t="shared" ref="O772:O835" si="37">M772*0.07</f>
        <v>14.420000000000002</v>
      </c>
      <c r="P772" s="45">
        <f t="shared" ref="P772:P835" si="38">B772*O772</f>
        <v>28.840000000000003</v>
      </c>
    </row>
    <row r="773" spans="1:16">
      <c r="A773" s="35">
        <v>38454</v>
      </c>
      <c r="B773" s="43">
        <v>1</v>
      </c>
      <c r="C773" s="36" t="s">
        <v>1959</v>
      </c>
      <c r="D773" s="36" t="s">
        <v>2476</v>
      </c>
      <c r="E773" s="36" t="s">
        <v>1958</v>
      </c>
      <c r="F773" s="36" t="s">
        <v>2478</v>
      </c>
      <c r="G773" s="35">
        <v>160</v>
      </c>
      <c r="H773" s="35">
        <v>230</v>
      </c>
      <c r="I773" s="37">
        <v>160</v>
      </c>
      <c r="J773" s="38">
        <v>9.3000000000000007</v>
      </c>
      <c r="K773" s="36" t="s">
        <v>3986</v>
      </c>
      <c r="L773" s="38">
        <v>3.68</v>
      </c>
      <c r="M773" s="39">
        <v>188</v>
      </c>
      <c r="N773" s="40">
        <f t="shared" si="36"/>
        <v>188</v>
      </c>
      <c r="O773" s="45">
        <f t="shared" si="37"/>
        <v>13.160000000000002</v>
      </c>
      <c r="P773" s="45">
        <f t="shared" si="38"/>
        <v>13.160000000000002</v>
      </c>
    </row>
    <row r="774" spans="1:16">
      <c r="A774" s="35">
        <v>38501</v>
      </c>
      <c r="B774" s="43">
        <v>1</v>
      </c>
      <c r="C774" s="36" t="s">
        <v>1957</v>
      </c>
      <c r="D774" s="36" t="s">
        <v>2476</v>
      </c>
      <c r="E774" s="36" t="s">
        <v>1956</v>
      </c>
      <c r="F774" s="36" t="s">
        <v>2478</v>
      </c>
      <c r="G774" s="35">
        <v>160</v>
      </c>
      <c r="H774" s="35">
        <v>230</v>
      </c>
      <c r="I774" s="37">
        <v>160</v>
      </c>
      <c r="J774" s="38">
        <v>16</v>
      </c>
      <c r="K774" s="36" t="s">
        <v>2478</v>
      </c>
      <c r="L774" s="38">
        <v>3.68</v>
      </c>
      <c r="M774" s="39">
        <v>490</v>
      </c>
      <c r="N774" s="40">
        <f t="shared" si="36"/>
        <v>490</v>
      </c>
      <c r="O774" s="45">
        <f t="shared" si="37"/>
        <v>34.300000000000004</v>
      </c>
      <c r="P774" s="45">
        <f t="shared" si="38"/>
        <v>34.300000000000004</v>
      </c>
    </row>
    <row r="775" spans="1:16">
      <c r="A775" s="35">
        <v>38503</v>
      </c>
      <c r="B775" s="43">
        <v>1</v>
      </c>
      <c r="C775" s="36" t="s">
        <v>1955</v>
      </c>
      <c r="D775" s="36" t="s">
        <v>2476</v>
      </c>
      <c r="E775" s="36" t="s">
        <v>1954</v>
      </c>
      <c r="F775" s="36" t="s">
        <v>2478</v>
      </c>
      <c r="G775" s="35">
        <v>160</v>
      </c>
      <c r="H775" s="35">
        <v>230</v>
      </c>
      <c r="I775" s="37">
        <v>160</v>
      </c>
      <c r="J775" s="38">
        <v>16</v>
      </c>
      <c r="K775" s="36" t="s">
        <v>2478</v>
      </c>
      <c r="L775" s="38">
        <v>3.68</v>
      </c>
      <c r="M775" s="39">
        <v>490</v>
      </c>
      <c r="N775" s="40">
        <f t="shared" si="36"/>
        <v>490</v>
      </c>
      <c r="O775" s="45">
        <f t="shared" si="37"/>
        <v>34.300000000000004</v>
      </c>
      <c r="P775" s="45">
        <f t="shared" si="38"/>
        <v>34.300000000000004</v>
      </c>
    </row>
    <row r="776" spans="1:16">
      <c r="A776" s="35">
        <v>38505</v>
      </c>
      <c r="B776" s="43">
        <v>1</v>
      </c>
      <c r="C776" s="36" t="s">
        <v>1953</v>
      </c>
      <c r="D776" s="36" t="s">
        <v>2476</v>
      </c>
      <c r="E776" s="36" t="s">
        <v>1952</v>
      </c>
      <c r="F776" s="36" t="s">
        <v>2478</v>
      </c>
      <c r="G776" s="35">
        <v>160</v>
      </c>
      <c r="H776" s="35">
        <v>230</v>
      </c>
      <c r="I776" s="37">
        <v>160</v>
      </c>
      <c r="J776" s="38">
        <v>16</v>
      </c>
      <c r="K776" s="36" t="s">
        <v>2478</v>
      </c>
      <c r="L776" s="38">
        <v>3.68</v>
      </c>
      <c r="M776" s="39">
        <v>490</v>
      </c>
      <c r="N776" s="40">
        <f t="shared" si="36"/>
        <v>490</v>
      </c>
      <c r="O776" s="45">
        <f t="shared" si="37"/>
        <v>34.300000000000004</v>
      </c>
      <c r="P776" s="45">
        <f t="shared" si="38"/>
        <v>34.300000000000004</v>
      </c>
    </row>
    <row r="777" spans="1:16">
      <c r="A777" s="35">
        <v>38590</v>
      </c>
      <c r="B777" s="43">
        <v>2</v>
      </c>
      <c r="C777" s="36" t="s">
        <v>1951</v>
      </c>
      <c r="D777" s="36" t="s">
        <v>2476</v>
      </c>
      <c r="E777" s="36" t="s">
        <v>1950</v>
      </c>
      <c r="F777" s="36" t="s">
        <v>3883</v>
      </c>
      <c r="G777" s="35">
        <v>160</v>
      </c>
      <c r="H777" s="35">
        <v>230</v>
      </c>
      <c r="I777" s="37">
        <v>160</v>
      </c>
      <c r="J777" s="38">
        <v>12.3</v>
      </c>
      <c r="K777" s="36" t="s">
        <v>3885</v>
      </c>
      <c r="L777" s="38">
        <v>3.68</v>
      </c>
      <c r="M777" s="39">
        <v>185</v>
      </c>
      <c r="N777" s="40">
        <f t="shared" si="36"/>
        <v>370</v>
      </c>
      <c r="O777" s="45">
        <f t="shared" si="37"/>
        <v>12.950000000000001</v>
      </c>
      <c r="P777" s="45">
        <f t="shared" si="38"/>
        <v>25.900000000000002</v>
      </c>
    </row>
    <row r="778" spans="1:16">
      <c r="A778" s="35">
        <v>38591</v>
      </c>
      <c r="B778" s="43">
        <v>2</v>
      </c>
      <c r="C778" s="36" t="s">
        <v>1949</v>
      </c>
      <c r="D778" s="36" t="s">
        <v>2476</v>
      </c>
      <c r="E778" s="36" t="s">
        <v>1948</v>
      </c>
      <c r="F778" s="36" t="s">
        <v>3883</v>
      </c>
      <c r="G778" s="35">
        <v>160</v>
      </c>
      <c r="H778" s="35">
        <v>230</v>
      </c>
      <c r="I778" s="37">
        <v>160</v>
      </c>
      <c r="J778" s="38">
        <v>12.3</v>
      </c>
      <c r="K778" s="36" t="s">
        <v>3885</v>
      </c>
      <c r="L778" s="38">
        <v>3.68</v>
      </c>
      <c r="M778" s="39">
        <v>185</v>
      </c>
      <c r="N778" s="40">
        <f t="shared" si="36"/>
        <v>370</v>
      </c>
      <c r="O778" s="45">
        <f t="shared" si="37"/>
        <v>12.950000000000001</v>
      </c>
      <c r="P778" s="45">
        <f t="shared" si="38"/>
        <v>25.900000000000002</v>
      </c>
    </row>
    <row r="779" spans="1:16">
      <c r="A779" s="35">
        <v>38828</v>
      </c>
      <c r="B779" s="43">
        <v>1</v>
      </c>
      <c r="C779" s="36" t="s">
        <v>1947</v>
      </c>
      <c r="D779" s="36" t="s">
        <v>2476</v>
      </c>
      <c r="E779" s="36" t="s">
        <v>1946</v>
      </c>
      <c r="F779" s="36" t="s">
        <v>3846</v>
      </c>
      <c r="G779" s="35">
        <v>160</v>
      </c>
      <c r="H779" s="35">
        <v>230</v>
      </c>
      <c r="I779" s="37">
        <v>160</v>
      </c>
      <c r="J779" s="38">
        <v>15</v>
      </c>
      <c r="K779" s="36" t="s">
        <v>3853</v>
      </c>
      <c r="L779" s="38">
        <v>3.68</v>
      </c>
      <c r="M779" s="39">
        <v>400</v>
      </c>
      <c r="N779" s="40">
        <f t="shared" si="36"/>
        <v>400</v>
      </c>
      <c r="O779" s="45">
        <f t="shared" si="37"/>
        <v>28.000000000000004</v>
      </c>
      <c r="P779" s="45">
        <f t="shared" si="38"/>
        <v>28.000000000000004</v>
      </c>
    </row>
    <row r="780" spans="1:16">
      <c r="A780" s="35">
        <v>38835</v>
      </c>
      <c r="B780" s="43">
        <v>1</v>
      </c>
      <c r="C780" s="36" t="s">
        <v>1945</v>
      </c>
      <c r="D780" s="36" t="s">
        <v>2476</v>
      </c>
      <c r="E780" s="36" t="s">
        <v>1944</v>
      </c>
      <c r="F780" s="36" t="s">
        <v>3846</v>
      </c>
      <c r="G780" s="35">
        <v>160</v>
      </c>
      <c r="H780" s="35">
        <v>230</v>
      </c>
      <c r="I780" s="37">
        <v>160</v>
      </c>
      <c r="J780" s="38">
        <v>15</v>
      </c>
      <c r="K780" s="36" t="s">
        <v>3853</v>
      </c>
      <c r="L780" s="38">
        <v>3.68</v>
      </c>
      <c r="M780" s="39">
        <v>400</v>
      </c>
      <c r="N780" s="40">
        <f t="shared" si="36"/>
        <v>400</v>
      </c>
      <c r="O780" s="45">
        <f t="shared" si="37"/>
        <v>28.000000000000004</v>
      </c>
      <c r="P780" s="45">
        <f t="shared" si="38"/>
        <v>28.000000000000004</v>
      </c>
    </row>
    <row r="781" spans="1:16">
      <c r="A781" s="35">
        <v>39358</v>
      </c>
      <c r="B781" s="43">
        <v>1</v>
      </c>
      <c r="C781" s="36" t="s">
        <v>1943</v>
      </c>
      <c r="D781" s="36" t="s">
        <v>2476</v>
      </c>
      <c r="E781" s="36" t="s">
        <v>1942</v>
      </c>
      <c r="F781" s="36" t="s">
        <v>2478</v>
      </c>
      <c r="G781" s="35">
        <v>160</v>
      </c>
      <c r="H781" s="35">
        <v>230</v>
      </c>
      <c r="I781" s="37">
        <v>160</v>
      </c>
      <c r="J781" s="38">
        <v>9.3000000000000007</v>
      </c>
      <c r="K781" s="36" t="s">
        <v>3986</v>
      </c>
      <c r="L781" s="38">
        <v>3.68</v>
      </c>
      <c r="M781" s="39">
        <v>188</v>
      </c>
      <c r="N781" s="40">
        <f t="shared" si="36"/>
        <v>188</v>
      </c>
      <c r="O781" s="45">
        <f t="shared" si="37"/>
        <v>13.160000000000002</v>
      </c>
      <c r="P781" s="45">
        <f t="shared" si="38"/>
        <v>13.160000000000002</v>
      </c>
    </row>
    <row r="782" spans="1:16">
      <c r="A782" s="35">
        <v>39360</v>
      </c>
      <c r="B782" s="43">
        <v>1</v>
      </c>
      <c r="C782" s="36" t="s">
        <v>1941</v>
      </c>
      <c r="D782" s="36" t="s">
        <v>2476</v>
      </c>
      <c r="E782" s="36" t="s">
        <v>1940</v>
      </c>
      <c r="F782" s="36" t="s">
        <v>2478</v>
      </c>
      <c r="G782" s="35">
        <v>160</v>
      </c>
      <c r="H782" s="35">
        <v>230</v>
      </c>
      <c r="I782" s="37">
        <v>160</v>
      </c>
      <c r="J782" s="38">
        <v>9.3000000000000007</v>
      </c>
      <c r="K782" s="36" t="s">
        <v>3986</v>
      </c>
      <c r="L782" s="38">
        <v>3.68</v>
      </c>
      <c r="M782" s="39">
        <v>188</v>
      </c>
      <c r="N782" s="40">
        <f t="shared" si="36"/>
        <v>188</v>
      </c>
      <c r="O782" s="45">
        <f t="shared" si="37"/>
        <v>13.160000000000002</v>
      </c>
      <c r="P782" s="45">
        <f t="shared" si="38"/>
        <v>13.160000000000002</v>
      </c>
    </row>
    <row r="783" spans="1:16">
      <c r="A783" s="35">
        <v>39621</v>
      </c>
      <c r="B783" s="43">
        <v>3</v>
      </c>
      <c r="C783" s="36" t="s">
        <v>1939</v>
      </c>
      <c r="D783" s="36" t="s">
        <v>2476</v>
      </c>
      <c r="E783" s="36" t="s">
        <v>1938</v>
      </c>
      <c r="F783" s="36" t="s">
        <v>1933</v>
      </c>
      <c r="G783" s="35">
        <v>160</v>
      </c>
      <c r="H783" s="35">
        <v>230</v>
      </c>
      <c r="I783" s="37">
        <v>160</v>
      </c>
      <c r="J783" s="38">
        <v>14.9</v>
      </c>
      <c r="K783" s="36" t="s">
        <v>2478</v>
      </c>
      <c r="L783" s="38">
        <v>3.68</v>
      </c>
      <c r="M783" s="39">
        <v>400</v>
      </c>
      <c r="N783" s="40">
        <f t="shared" si="36"/>
        <v>1200</v>
      </c>
      <c r="O783" s="45">
        <f t="shared" si="37"/>
        <v>28.000000000000004</v>
      </c>
      <c r="P783" s="45">
        <f t="shared" si="38"/>
        <v>84.000000000000014</v>
      </c>
    </row>
    <row r="784" spans="1:16">
      <c r="A784" s="35">
        <v>39622</v>
      </c>
      <c r="B784" s="43">
        <v>1</v>
      </c>
      <c r="C784" s="36" t="s">
        <v>1937</v>
      </c>
      <c r="D784" s="36" t="s">
        <v>2476</v>
      </c>
      <c r="E784" s="36" t="s">
        <v>1936</v>
      </c>
      <c r="F784" s="36" t="s">
        <v>1933</v>
      </c>
      <c r="G784" s="35">
        <v>160</v>
      </c>
      <c r="H784" s="35">
        <v>230</v>
      </c>
      <c r="I784" s="37">
        <v>160</v>
      </c>
      <c r="J784" s="38">
        <v>14.9</v>
      </c>
      <c r="K784" s="36" t="s">
        <v>2478</v>
      </c>
      <c r="L784" s="38">
        <v>3.68</v>
      </c>
      <c r="M784" s="39">
        <v>400</v>
      </c>
      <c r="N784" s="40">
        <f t="shared" si="36"/>
        <v>400</v>
      </c>
      <c r="O784" s="45">
        <f t="shared" si="37"/>
        <v>28.000000000000004</v>
      </c>
      <c r="P784" s="45">
        <f t="shared" si="38"/>
        <v>28.000000000000004</v>
      </c>
    </row>
    <row r="785" spans="1:16">
      <c r="A785" s="35">
        <v>39624</v>
      </c>
      <c r="B785" s="43">
        <v>9</v>
      </c>
      <c r="C785" s="36" t="s">
        <v>1935</v>
      </c>
      <c r="D785" s="36" t="s">
        <v>2476</v>
      </c>
      <c r="E785" s="36" t="s">
        <v>1934</v>
      </c>
      <c r="F785" s="36" t="s">
        <v>1933</v>
      </c>
      <c r="G785" s="35">
        <v>160</v>
      </c>
      <c r="H785" s="35">
        <v>230</v>
      </c>
      <c r="I785" s="37">
        <v>160</v>
      </c>
      <c r="J785" s="38">
        <v>14.9</v>
      </c>
      <c r="K785" s="36" t="s">
        <v>2478</v>
      </c>
      <c r="L785" s="38">
        <v>3.68</v>
      </c>
      <c r="M785" s="39">
        <v>400</v>
      </c>
      <c r="N785" s="40">
        <f t="shared" si="36"/>
        <v>3600</v>
      </c>
      <c r="O785" s="45">
        <f t="shared" si="37"/>
        <v>28.000000000000004</v>
      </c>
      <c r="P785" s="45">
        <f t="shared" si="38"/>
        <v>252.00000000000003</v>
      </c>
    </row>
    <row r="786" spans="1:16">
      <c r="A786" s="35">
        <v>39665</v>
      </c>
      <c r="B786" s="43">
        <v>1</v>
      </c>
      <c r="C786" s="36" t="s">
        <v>1932</v>
      </c>
      <c r="D786" s="36" t="s">
        <v>2476</v>
      </c>
      <c r="E786" s="36" t="s">
        <v>1931</v>
      </c>
      <c r="F786" s="36" t="s">
        <v>2478</v>
      </c>
      <c r="G786" s="35">
        <v>160</v>
      </c>
      <c r="H786" s="35">
        <v>230</v>
      </c>
      <c r="I786" s="37">
        <v>160</v>
      </c>
      <c r="J786" s="38">
        <v>10</v>
      </c>
      <c r="K786" s="36" t="s">
        <v>2478</v>
      </c>
      <c r="L786" s="38">
        <v>3.68</v>
      </c>
      <c r="M786" s="39">
        <v>120</v>
      </c>
      <c r="N786" s="40">
        <f t="shared" si="36"/>
        <v>120</v>
      </c>
      <c r="O786" s="45">
        <f t="shared" si="37"/>
        <v>8.4</v>
      </c>
      <c r="P786" s="45">
        <f t="shared" si="38"/>
        <v>8.4</v>
      </c>
    </row>
    <row r="787" spans="1:16">
      <c r="A787" s="35">
        <v>39666</v>
      </c>
      <c r="B787" s="43">
        <v>1</v>
      </c>
      <c r="C787" s="36" t="s">
        <v>1930</v>
      </c>
      <c r="D787" s="36" t="s">
        <v>2476</v>
      </c>
      <c r="E787" s="36" t="s">
        <v>1929</v>
      </c>
      <c r="F787" s="36" t="s">
        <v>2478</v>
      </c>
      <c r="G787" s="35">
        <v>160</v>
      </c>
      <c r="H787" s="35">
        <v>230</v>
      </c>
      <c r="I787" s="37">
        <v>160</v>
      </c>
      <c r="J787" s="38">
        <v>10</v>
      </c>
      <c r="K787" s="36" t="s">
        <v>2478</v>
      </c>
      <c r="L787" s="38">
        <v>3.68</v>
      </c>
      <c r="M787" s="39">
        <v>120</v>
      </c>
      <c r="N787" s="40">
        <f t="shared" si="36"/>
        <v>120</v>
      </c>
      <c r="O787" s="45">
        <f t="shared" si="37"/>
        <v>8.4</v>
      </c>
      <c r="P787" s="45">
        <f t="shared" si="38"/>
        <v>8.4</v>
      </c>
    </row>
    <row r="788" spans="1:16">
      <c r="A788" s="35">
        <v>39878</v>
      </c>
      <c r="B788" s="43">
        <v>1</v>
      </c>
      <c r="C788" s="36" t="s">
        <v>1928</v>
      </c>
      <c r="D788" s="36" t="s">
        <v>2476</v>
      </c>
      <c r="E788" s="36" t="s">
        <v>1927</v>
      </c>
      <c r="F788" s="36" t="s">
        <v>2478</v>
      </c>
      <c r="G788" s="35">
        <v>160</v>
      </c>
      <c r="H788" s="35">
        <v>230</v>
      </c>
      <c r="I788" s="37">
        <v>160</v>
      </c>
      <c r="J788" s="38">
        <v>15.5</v>
      </c>
      <c r="K788" s="36" t="s">
        <v>2478</v>
      </c>
      <c r="L788" s="38">
        <v>3.68</v>
      </c>
      <c r="M788" s="39">
        <v>545</v>
      </c>
      <c r="N788" s="40">
        <f t="shared" si="36"/>
        <v>545</v>
      </c>
      <c r="O788" s="45">
        <f t="shared" si="37"/>
        <v>38.150000000000006</v>
      </c>
      <c r="P788" s="45">
        <f t="shared" si="38"/>
        <v>38.150000000000006</v>
      </c>
    </row>
    <row r="789" spans="1:16">
      <c r="A789" s="35">
        <v>40296</v>
      </c>
      <c r="B789" s="43">
        <v>1</v>
      </c>
      <c r="C789" s="36" t="s">
        <v>1926</v>
      </c>
      <c r="D789" s="36" t="s">
        <v>2476</v>
      </c>
      <c r="E789" s="36" t="s">
        <v>1925</v>
      </c>
      <c r="F789" s="36" t="s">
        <v>2478</v>
      </c>
      <c r="G789" s="35">
        <v>160</v>
      </c>
      <c r="H789" s="35">
        <v>230</v>
      </c>
      <c r="I789" s="37">
        <v>160</v>
      </c>
      <c r="J789" s="38">
        <v>9.3000000000000007</v>
      </c>
      <c r="K789" s="36" t="s">
        <v>3986</v>
      </c>
      <c r="L789" s="38">
        <v>3.68</v>
      </c>
      <c r="M789" s="39">
        <v>188</v>
      </c>
      <c r="N789" s="40">
        <f t="shared" si="36"/>
        <v>188</v>
      </c>
      <c r="O789" s="45">
        <f t="shared" si="37"/>
        <v>13.160000000000002</v>
      </c>
      <c r="P789" s="45">
        <f t="shared" si="38"/>
        <v>13.160000000000002</v>
      </c>
    </row>
    <row r="790" spans="1:16">
      <c r="A790" s="35">
        <v>40318</v>
      </c>
      <c r="B790" s="43">
        <v>1</v>
      </c>
      <c r="C790" s="36" t="s">
        <v>1924</v>
      </c>
      <c r="D790" s="36" t="s">
        <v>2476</v>
      </c>
      <c r="E790" s="36" t="s">
        <v>1923</v>
      </c>
      <c r="F790" s="36" t="s">
        <v>2478</v>
      </c>
      <c r="G790" s="35">
        <v>160</v>
      </c>
      <c r="H790" s="35">
        <v>230</v>
      </c>
      <c r="I790" s="37">
        <v>160</v>
      </c>
      <c r="J790" s="38">
        <v>12</v>
      </c>
      <c r="K790" s="36" t="s">
        <v>2478</v>
      </c>
      <c r="L790" s="38">
        <v>3.68</v>
      </c>
      <c r="M790" s="39">
        <v>164</v>
      </c>
      <c r="N790" s="40">
        <f t="shared" si="36"/>
        <v>164</v>
      </c>
      <c r="O790" s="45">
        <f t="shared" si="37"/>
        <v>11.48</v>
      </c>
      <c r="P790" s="45">
        <f t="shared" si="38"/>
        <v>11.48</v>
      </c>
    </row>
    <row r="791" spans="1:16">
      <c r="A791" s="35">
        <v>40428</v>
      </c>
      <c r="B791" s="43">
        <v>1</v>
      </c>
      <c r="C791" s="36" t="s">
        <v>1922</v>
      </c>
      <c r="D791" s="36" t="s">
        <v>2476</v>
      </c>
      <c r="E791" s="36" t="s">
        <v>1921</v>
      </c>
      <c r="F791" s="36" t="s">
        <v>3883</v>
      </c>
      <c r="G791" s="35">
        <v>160</v>
      </c>
      <c r="H791" s="35">
        <v>230</v>
      </c>
      <c r="I791" s="37">
        <v>160</v>
      </c>
      <c r="J791" s="38">
        <v>9.3000000000000007</v>
      </c>
      <c r="K791" s="36" t="s">
        <v>3533</v>
      </c>
      <c r="L791" s="38">
        <v>3.68</v>
      </c>
      <c r="M791" s="39">
        <v>116</v>
      </c>
      <c r="N791" s="40">
        <f t="shared" si="36"/>
        <v>116</v>
      </c>
      <c r="O791" s="45">
        <f t="shared" si="37"/>
        <v>8.120000000000001</v>
      </c>
      <c r="P791" s="45">
        <f t="shared" si="38"/>
        <v>8.120000000000001</v>
      </c>
    </row>
    <row r="792" spans="1:16">
      <c r="A792" s="35">
        <v>40430</v>
      </c>
      <c r="B792" s="43">
        <v>1</v>
      </c>
      <c r="C792" s="36" t="s">
        <v>1920</v>
      </c>
      <c r="D792" s="36" t="s">
        <v>2476</v>
      </c>
      <c r="E792" s="36" t="s">
        <v>1919</v>
      </c>
      <c r="F792" s="36" t="s">
        <v>3883</v>
      </c>
      <c r="G792" s="35">
        <v>160</v>
      </c>
      <c r="H792" s="35">
        <v>230</v>
      </c>
      <c r="I792" s="37">
        <v>160</v>
      </c>
      <c r="J792" s="38">
        <v>9.3000000000000007</v>
      </c>
      <c r="K792" s="36" t="s">
        <v>3533</v>
      </c>
      <c r="L792" s="38">
        <v>3.68</v>
      </c>
      <c r="M792" s="39">
        <v>116</v>
      </c>
      <c r="N792" s="40">
        <f t="shared" si="36"/>
        <v>116</v>
      </c>
      <c r="O792" s="45">
        <f t="shared" si="37"/>
        <v>8.120000000000001</v>
      </c>
      <c r="P792" s="45">
        <f t="shared" si="38"/>
        <v>8.120000000000001</v>
      </c>
    </row>
    <row r="793" spans="1:16">
      <c r="A793" s="35">
        <v>40431</v>
      </c>
      <c r="B793" s="43">
        <v>1</v>
      </c>
      <c r="C793" s="36" t="s">
        <v>1918</v>
      </c>
      <c r="D793" s="36" t="s">
        <v>2476</v>
      </c>
      <c r="E793" s="36" t="s">
        <v>1917</v>
      </c>
      <c r="F793" s="36" t="s">
        <v>3883</v>
      </c>
      <c r="G793" s="35">
        <v>160</v>
      </c>
      <c r="H793" s="35">
        <v>230</v>
      </c>
      <c r="I793" s="37">
        <v>160</v>
      </c>
      <c r="J793" s="38">
        <v>9.3000000000000007</v>
      </c>
      <c r="K793" s="36" t="s">
        <v>3533</v>
      </c>
      <c r="L793" s="38">
        <v>3.68</v>
      </c>
      <c r="M793" s="39">
        <v>116</v>
      </c>
      <c r="N793" s="40">
        <f t="shared" si="36"/>
        <v>116</v>
      </c>
      <c r="O793" s="45">
        <f t="shared" si="37"/>
        <v>8.120000000000001</v>
      </c>
      <c r="P793" s="45">
        <f t="shared" si="38"/>
        <v>8.120000000000001</v>
      </c>
    </row>
    <row r="794" spans="1:16">
      <c r="A794" s="35">
        <v>40434</v>
      </c>
      <c r="B794" s="43">
        <v>1</v>
      </c>
      <c r="C794" s="36" t="s">
        <v>1916</v>
      </c>
      <c r="D794" s="36" t="s">
        <v>2476</v>
      </c>
      <c r="E794" s="36" t="s">
        <v>1915</v>
      </c>
      <c r="F794" s="36" t="s">
        <v>3883</v>
      </c>
      <c r="G794" s="35">
        <v>160</v>
      </c>
      <c r="H794" s="35">
        <v>230</v>
      </c>
      <c r="I794" s="37">
        <v>160</v>
      </c>
      <c r="J794" s="38">
        <v>9.3000000000000007</v>
      </c>
      <c r="K794" s="36" t="s">
        <v>3533</v>
      </c>
      <c r="L794" s="38">
        <v>3.68</v>
      </c>
      <c r="M794" s="39">
        <v>116</v>
      </c>
      <c r="N794" s="40">
        <f t="shared" si="36"/>
        <v>116</v>
      </c>
      <c r="O794" s="45">
        <f t="shared" si="37"/>
        <v>8.120000000000001</v>
      </c>
      <c r="P794" s="45">
        <f t="shared" si="38"/>
        <v>8.120000000000001</v>
      </c>
    </row>
    <row r="795" spans="1:16">
      <c r="A795" s="35">
        <v>40458</v>
      </c>
      <c r="B795" s="43">
        <v>1</v>
      </c>
      <c r="C795" s="36" t="s">
        <v>1914</v>
      </c>
      <c r="D795" s="36" t="s">
        <v>2476</v>
      </c>
      <c r="E795" s="36" t="s">
        <v>1913</v>
      </c>
      <c r="F795" s="36" t="s">
        <v>3846</v>
      </c>
      <c r="G795" s="35">
        <v>160</v>
      </c>
      <c r="H795" s="35">
        <v>230</v>
      </c>
      <c r="I795" s="37">
        <v>160</v>
      </c>
      <c r="J795" s="38">
        <v>10</v>
      </c>
      <c r="K795" s="36" t="s">
        <v>3684</v>
      </c>
      <c r="L795" s="38">
        <v>3.68</v>
      </c>
      <c r="M795" s="39">
        <v>265</v>
      </c>
      <c r="N795" s="40">
        <f t="shared" si="36"/>
        <v>265</v>
      </c>
      <c r="O795" s="45">
        <f t="shared" si="37"/>
        <v>18.55</v>
      </c>
      <c r="P795" s="45">
        <f t="shared" si="38"/>
        <v>18.55</v>
      </c>
    </row>
    <row r="796" spans="1:16">
      <c r="A796" s="35">
        <v>40492</v>
      </c>
      <c r="B796" s="43">
        <v>6</v>
      </c>
      <c r="C796" s="36" t="s">
        <v>1912</v>
      </c>
      <c r="D796" s="36" t="s">
        <v>2476</v>
      </c>
      <c r="E796" s="36" t="s">
        <v>1911</v>
      </c>
      <c r="F796" s="36" t="s">
        <v>3883</v>
      </c>
      <c r="G796" s="35">
        <v>160</v>
      </c>
      <c r="H796" s="35">
        <v>230</v>
      </c>
      <c r="I796" s="37">
        <v>160</v>
      </c>
      <c r="J796" s="38">
        <v>12</v>
      </c>
      <c r="K796" s="36" t="s">
        <v>2478</v>
      </c>
      <c r="L796" s="38">
        <v>3.68</v>
      </c>
      <c r="M796" s="39">
        <v>164</v>
      </c>
      <c r="N796" s="40">
        <f t="shared" si="36"/>
        <v>984</v>
      </c>
      <c r="O796" s="45">
        <f t="shared" si="37"/>
        <v>11.48</v>
      </c>
      <c r="P796" s="45">
        <f t="shared" si="38"/>
        <v>68.88</v>
      </c>
    </row>
    <row r="797" spans="1:16">
      <c r="A797" s="35">
        <v>70116</v>
      </c>
      <c r="B797" s="43">
        <v>1</v>
      </c>
      <c r="C797" s="36" t="s">
        <v>1910</v>
      </c>
      <c r="D797" s="36" t="s">
        <v>2476</v>
      </c>
      <c r="E797" s="36" t="s">
        <v>1909</v>
      </c>
      <c r="F797" s="36" t="s">
        <v>3247</v>
      </c>
      <c r="G797" s="35">
        <v>160</v>
      </c>
      <c r="H797" s="35">
        <v>230</v>
      </c>
      <c r="I797" s="37">
        <v>160</v>
      </c>
      <c r="J797" s="38">
        <v>15.9</v>
      </c>
      <c r="K797" s="36" t="s">
        <v>3853</v>
      </c>
      <c r="L797" s="38">
        <v>3.68</v>
      </c>
      <c r="M797" s="39">
        <v>316</v>
      </c>
      <c r="N797" s="40">
        <f t="shared" si="36"/>
        <v>316</v>
      </c>
      <c r="O797" s="45">
        <f t="shared" si="37"/>
        <v>22.12</v>
      </c>
      <c r="P797" s="45">
        <f t="shared" si="38"/>
        <v>22.12</v>
      </c>
    </row>
    <row r="798" spans="1:16">
      <c r="A798" s="35">
        <v>70272</v>
      </c>
      <c r="B798" s="43">
        <v>1</v>
      </c>
      <c r="C798" s="36" t="s">
        <v>1908</v>
      </c>
      <c r="D798" s="36" t="s">
        <v>2476</v>
      </c>
      <c r="E798" s="36" t="s">
        <v>1907</v>
      </c>
      <c r="F798" s="36" t="s">
        <v>2478</v>
      </c>
      <c r="G798" s="35">
        <v>160</v>
      </c>
      <c r="H798" s="35">
        <v>230</v>
      </c>
      <c r="I798" s="37">
        <v>160</v>
      </c>
      <c r="J798" s="38">
        <v>11.8</v>
      </c>
      <c r="K798" s="36" t="s">
        <v>2478</v>
      </c>
      <c r="L798" s="38">
        <v>3.68</v>
      </c>
      <c r="M798" s="39">
        <v>368</v>
      </c>
      <c r="N798" s="40">
        <f t="shared" si="36"/>
        <v>368</v>
      </c>
      <c r="O798" s="45">
        <f t="shared" si="37"/>
        <v>25.76</v>
      </c>
      <c r="P798" s="45">
        <f t="shared" si="38"/>
        <v>25.76</v>
      </c>
    </row>
    <row r="799" spans="1:16">
      <c r="A799" s="35">
        <v>70275</v>
      </c>
      <c r="B799" s="43">
        <v>1</v>
      </c>
      <c r="C799" s="36" t="s">
        <v>1906</v>
      </c>
      <c r="D799" s="36" t="s">
        <v>2476</v>
      </c>
      <c r="E799" s="36" t="s">
        <v>1905</v>
      </c>
      <c r="F799" s="36" t="s">
        <v>2478</v>
      </c>
      <c r="G799" s="35">
        <v>160</v>
      </c>
      <c r="H799" s="35">
        <v>230</v>
      </c>
      <c r="I799" s="37">
        <v>160</v>
      </c>
      <c r="J799" s="38">
        <v>11.8</v>
      </c>
      <c r="K799" s="36" t="s">
        <v>2478</v>
      </c>
      <c r="L799" s="38">
        <v>3.68</v>
      </c>
      <c r="M799" s="39">
        <v>368</v>
      </c>
      <c r="N799" s="40">
        <f t="shared" si="36"/>
        <v>368</v>
      </c>
      <c r="O799" s="45">
        <f t="shared" si="37"/>
        <v>25.76</v>
      </c>
      <c r="P799" s="45">
        <f t="shared" si="38"/>
        <v>25.76</v>
      </c>
    </row>
    <row r="800" spans="1:16">
      <c r="A800" s="35">
        <v>70276</v>
      </c>
      <c r="B800" s="43">
        <v>1</v>
      </c>
      <c r="C800" s="36" t="s">
        <v>1904</v>
      </c>
      <c r="D800" s="36" t="s">
        <v>2476</v>
      </c>
      <c r="E800" s="36" t="s">
        <v>1903</v>
      </c>
      <c r="F800" s="36" t="s">
        <v>2478</v>
      </c>
      <c r="G800" s="35">
        <v>160</v>
      </c>
      <c r="H800" s="35">
        <v>230</v>
      </c>
      <c r="I800" s="37">
        <v>160</v>
      </c>
      <c r="J800" s="38">
        <v>11.8</v>
      </c>
      <c r="K800" s="36" t="s">
        <v>2478</v>
      </c>
      <c r="L800" s="38">
        <v>3.68</v>
      </c>
      <c r="M800" s="39">
        <v>368</v>
      </c>
      <c r="N800" s="40">
        <f t="shared" si="36"/>
        <v>368</v>
      </c>
      <c r="O800" s="45">
        <f t="shared" si="37"/>
        <v>25.76</v>
      </c>
      <c r="P800" s="45">
        <f t="shared" si="38"/>
        <v>25.76</v>
      </c>
    </row>
    <row r="801" spans="1:16">
      <c r="A801" s="35">
        <v>70278</v>
      </c>
      <c r="B801" s="43">
        <v>1</v>
      </c>
      <c r="C801" s="36" t="s">
        <v>1902</v>
      </c>
      <c r="D801" s="36" t="s">
        <v>2476</v>
      </c>
      <c r="E801" s="36" t="s">
        <v>1901</v>
      </c>
      <c r="F801" s="36" t="s">
        <v>2478</v>
      </c>
      <c r="G801" s="35">
        <v>160</v>
      </c>
      <c r="H801" s="35">
        <v>230</v>
      </c>
      <c r="I801" s="37">
        <v>160</v>
      </c>
      <c r="J801" s="38">
        <v>11.8</v>
      </c>
      <c r="K801" s="36" t="s">
        <v>2478</v>
      </c>
      <c r="L801" s="38">
        <v>3.68</v>
      </c>
      <c r="M801" s="39">
        <v>368</v>
      </c>
      <c r="N801" s="40">
        <f t="shared" si="36"/>
        <v>368</v>
      </c>
      <c r="O801" s="45">
        <f t="shared" si="37"/>
        <v>25.76</v>
      </c>
      <c r="P801" s="45">
        <f t="shared" si="38"/>
        <v>25.76</v>
      </c>
    </row>
    <row r="802" spans="1:16">
      <c r="A802" s="35">
        <v>70280</v>
      </c>
      <c r="B802" s="43">
        <v>1</v>
      </c>
      <c r="C802" s="36" t="s">
        <v>1900</v>
      </c>
      <c r="D802" s="36" t="s">
        <v>2476</v>
      </c>
      <c r="E802" s="36" t="s">
        <v>1899</v>
      </c>
      <c r="F802" s="36" t="s">
        <v>2478</v>
      </c>
      <c r="G802" s="35">
        <v>160</v>
      </c>
      <c r="H802" s="35">
        <v>230</v>
      </c>
      <c r="I802" s="37">
        <v>160</v>
      </c>
      <c r="J802" s="38">
        <v>11.8</v>
      </c>
      <c r="K802" s="36" t="s">
        <v>2478</v>
      </c>
      <c r="L802" s="38">
        <v>3.68</v>
      </c>
      <c r="M802" s="39">
        <v>368</v>
      </c>
      <c r="N802" s="40">
        <f t="shared" si="36"/>
        <v>368</v>
      </c>
      <c r="O802" s="45">
        <f t="shared" si="37"/>
        <v>25.76</v>
      </c>
      <c r="P802" s="45">
        <f t="shared" si="38"/>
        <v>25.76</v>
      </c>
    </row>
    <row r="803" spans="1:16">
      <c r="A803" s="35">
        <v>70411</v>
      </c>
      <c r="B803" s="43">
        <v>1</v>
      </c>
      <c r="C803" s="36" t="s">
        <v>1898</v>
      </c>
      <c r="D803" s="36" t="s">
        <v>2476</v>
      </c>
      <c r="E803" s="36" t="s">
        <v>1897</v>
      </c>
      <c r="F803" s="36" t="s">
        <v>3883</v>
      </c>
      <c r="G803" s="35">
        <v>160</v>
      </c>
      <c r="H803" s="35">
        <v>230</v>
      </c>
      <c r="I803" s="37">
        <v>160</v>
      </c>
      <c r="J803" s="38">
        <v>10</v>
      </c>
      <c r="K803" s="36" t="s">
        <v>3986</v>
      </c>
      <c r="L803" s="38">
        <v>3.68</v>
      </c>
      <c r="M803" s="39">
        <v>132</v>
      </c>
      <c r="N803" s="40">
        <f t="shared" si="36"/>
        <v>132</v>
      </c>
      <c r="O803" s="45">
        <f t="shared" si="37"/>
        <v>9.24</v>
      </c>
      <c r="P803" s="45">
        <f t="shared" si="38"/>
        <v>9.24</v>
      </c>
    </row>
    <row r="804" spans="1:16">
      <c r="A804" s="35">
        <v>70420</v>
      </c>
      <c r="B804" s="43">
        <v>2</v>
      </c>
      <c r="C804" s="36" t="s">
        <v>1896</v>
      </c>
      <c r="D804" s="36" t="s">
        <v>2476</v>
      </c>
      <c r="E804" s="36" t="s">
        <v>1895</v>
      </c>
      <c r="F804" s="36" t="s">
        <v>3883</v>
      </c>
      <c r="G804" s="35">
        <v>160</v>
      </c>
      <c r="H804" s="35">
        <v>230</v>
      </c>
      <c r="I804" s="37">
        <v>160</v>
      </c>
      <c r="J804" s="38">
        <v>10</v>
      </c>
      <c r="K804" s="36" t="s">
        <v>3986</v>
      </c>
      <c r="L804" s="38">
        <v>3.68</v>
      </c>
      <c r="M804" s="39">
        <v>132</v>
      </c>
      <c r="N804" s="40">
        <f t="shared" si="36"/>
        <v>264</v>
      </c>
      <c r="O804" s="45">
        <f t="shared" si="37"/>
        <v>9.24</v>
      </c>
      <c r="P804" s="45">
        <f t="shared" si="38"/>
        <v>18.48</v>
      </c>
    </row>
    <row r="805" spans="1:16">
      <c r="A805" s="35">
        <v>70500</v>
      </c>
      <c r="B805" s="43">
        <v>2</v>
      </c>
      <c r="C805" s="36" t="s">
        <v>1894</v>
      </c>
      <c r="D805" s="36" t="s">
        <v>2476</v>
      </c>
      <c r="E805" s="36" t="s">
        <v>1893</v>
      </c>
      <c r="F805" s="36" t="s">
        <v>2478</v>
      </c>
      <c r="G805" s="35">
        <v>160</v>
      </c>
      <c r="H805" s="35">
        <v>230</v>
      </c>
      <c r="I805" s="37">
        <v>160</v>
      </c>
      <c r="J805" s="38">
        <v>8.1</v>
      </c>
      <c r="K805" s="36" t="s">
        <v>3986</v>
      </c>
      <c r="L805" s="38">
        <v>3.68</v>
      </c>
      <c r="M805" s="39">
        <v>105</v>
      </c>
      <c r="N805" s="40">
        <f t="shared" si="36"/>
        <v>210</v>
      </c>
      <c r="O805" s="45">
        <f t="shared" si="37"/>
        <v>7.3500000000000005</v>
      </c>
      <c r="P805" s="45">
        <f t="shared" si="38"/>
        <v>14.700000000000001</v>
      </c>
    </row>
    <row r="806" spans="1:16">
      <c r="A806" s="35">
        <v>70528</v>
      </c>
      <c r="B806" s="43">
        <v>1</v>
      </c>
      <c r="C806" s="36" t="s">
        <v>1892</v>
      </c>
      <c r="D806" s="36" t="s">
        <v>2476</v>
      </c>
      <c r="E806" s="36" t="s">
        <v>1891</v>
      </c>
      <c r="F806" s="36" t="s">
        <v>3883</v>
      </c>
      <c r="G806" s="35">
        <v>160</v>
      </c>
      <c r="H806" s="35">
        <v>230</v>
      </c>
      <c r="I806" s="37">
        <v>160</v>
      </c>
      <c r="J806" s="38">
        <v>6.7</v>
      </c>
      <c r="K806" s="36" t="s">
        <v>3885</v>
      </c>
      <c r="L806" s="38">
        <v>3.68</v>
      </c>
      <c r="M806" s="39">
        <v>88</v>
      </c>
      <c r="N806" s="40">
        <f t="shared" si="36"/>
        <v>88</v>
      </c>
      <c r="O806" s="45">
        <f t="shared" si="37"/>
        <v>6.16</v>
      </c>
      <c r="P806" s="45">
        <f t="shared" si="38"/>
        <v>6.16</v>
      </c>
    </row>
    <row r="807" spans="1:16">
      <c r="A807" s="35">
        <v>70532</v>
      </c>
      <c r="B807" s="43">
        <v>1</v>
      </c>
      <c r="C807" s="36" t="s">
        <v>1890</v>
      </c>
      <c r="D807" s="36" t="s">
        <v>2476</v>
      </c>
      <c r="E807" s="36" t="s">
        <v>1889</v>
      </c>
      <c r="F807" s="36" t="s">
        <v>3883</v>
      </c>
      <c r="G807" s="35">
        <v>160</v>
      </c>
      <c r="H807" s="35">
        <v>230</v>
      </c>
      <c r="I807" s="37">
        <v>160</v>
      </c>
      <c r="J807" s="38">
        <v>6.7</v>
      </c>
      <c r="K807" s="36" t="s">
        <v>3885</v>
      </c>
      <c r="L807" s="38">
        <v>3.68</v>
      </c>
      <c r="M807" s="39">
        <v>88</v>
      </c>
      <c r="N807" s="40">
        <f t="shared" si="36"/>
        <v>88</v>
      </c>
      <c r="O807" s="45">
        <f t="shared" si="37"/>
        <v>6.16</v>
      </c>
      <c r="P807" s="45">
        <f t="shared" si="38"/>
        <v>6.16</v>
      </c>
    </row>
    <row r="808" spans="1:16">
      <c r="A808" s="35">
        <v>70536</v>
      </c>
      <c r="B808" s="43">
        <v>2</v>
      </c>
      <c r="C808" s="36" t="s">
        <v>1888</v>
      </c>
      <c r="D808" s="36" t="s">
        <v>2476</v>
      </c>
      <c r="E808" s="36" t="s">
        <v>1887</v>
      </c>
      <c r="F808" s="36" t="s">
        <v>3883</v>
      </c>
      <c r="G808" s="35">
        <v>160</v>
      </c>
      <c r="H808" s="35">
        <v>230</v>
      </c>
      <c r="I808" s="37">
        <v>160</v>
      </c>
      <c r="J808" s="38">
        <v>6.7</v>
      </c>
      <c r="K808" s="36" t="s">
        <v>3885</v>
      </c>
      <c r="L808" s="38">
        <v>3.68</v>
      </c>
      <c r="M808" s="39">
        <v>88</v>
      </c>
      <c r="N808" s="40">
        <f t="shared" si="36"/>
        <v>176</v>
      </c>
      <c r="O808" s="45">
        <f t="shared" si="37"/>
        <v>6.16</v>
      </c>
      <c r="P808" s="45">
        <f t="shared" si="38"/>
        <v>12.32</v>
      </c>
    </row>
    <row r="809" spans="1:16">
      <c r="A809" s="35">
        <v>70539</v>
      </c>
      <c r="B809" s="43">
        <v>2</v>
      </c>
      <c r="C809" s="36" t="s">
        <v>1886</v>
      </c>
      <c r="D809" s="36" t="s">
        <v>2476</v>
      </c>
      <c r="E809" s="36" t="s">
        <v>1885</v>
      </c>
      <c r="F809" s="36" t="s">
        <v>2478</v>
      </c>
      <c r="G809" s="35">
        <v>160</v>
      </c>
      <c r="H809" s="35">
        <v>230</v>
      </c>
      <c r="I809" s="37">
        <v>160</v>
      </c>
      <c r="J809" s="38">
        <v>8.1</v>
      </c>
      <c r="K809" s="36" t="s">
        <v>3986</v>
      </c>
      <c r="L809" s="38">
        <v>3.68</v>
      </c>
      <c r="M809" s="39">
        <v>105</v>
      </c>
      <c r="N809" s="40">
        <f t="shared" si="36"/>
        <v>210</v>
      </c>
      <c r="O809" s="45">
        <f t="shared" si="37"/>
        <v>7.3500000000000005</v>
      </c>
      <c r="P809" s="45">
        <f t="shared" si="38"/>
        <v>14.700000000000001</v>
      </c>
    </row>
    <row r="810" spans="1:16">
      <c r="A810" s="35">
        <v>70543</v>
      </c>
      <c r="B810" s="43">
        <v>2</v>
      </c>
      <c r="C810" s="36" t="s">
        <v>1884</v>
      </c>
      <c r="D810" s="36" t="s">
        <v>2476</v>
      </c>
      <c r="E810" s="36" t="s">
        <v>1883</v>
      </c>
      <c r="F810" s="36" t="s">
        <v>2478</v>
      </c>
      <c r="G810" s="35">
        <v>160</v>
      </c>
      <c r="H810" s="35">
        <v>230</v>
      </c>
      <c r="I810" s="37">
        <v>160</v>
      </c>
      <c r="J810" s="38">
        <v>8.1</v>
      </c>
      <c r="K810" s="36" t="s">
        <v>3986</v>
      </c>
      <c r="L810" s="38">
        <v>3.68</v>
      </c>
      <c r="M810" s="39">
        <v>105</v>
      </c>
      <c r="N810" s="40">
        <f t="shared" si="36"/>
        <v>210</v>
      </c>
      <c r="O810" s="45">
        <f t="shared" si="37"/>
        <v>7.3500000000000005</v>
      </c>
      <c r="P810" s="45">
        <f t="shared" si="38"/>
        <v>14.700000000000001</v>
      </c>
    </row>
    <row r="811" spans="1:16">
      <c r="A811" s="35">
        <v>70546</v>
      </c>
      <c r="B811" s="43">
        <v>3</v>
      </c>
      <c r="C811" s="36" t="s">
        <v>1882</v>
      </c>
      <c r="D811" s="36" t="s">
        <v>2476</v>
      </c>
      <c r="E811" s="36" t="s">
        <v>1881</v>
      </c>
      <c r="F811" s="36" t="s">
        <v>2478</v>
      </c>
      <c r="G811" s="35">
        <v>160</v>
      </c>
      <c r="H811" s="35">
        <v>230</v>
      </c>
      <c r="I811" s="37">
        <v>160</v>
      </c>
      <c r="J811" s="38">
        <v>8.1</v>
      </c>
      <c r="K811" s="36" t="s">
        <v>3986</v>
      </c>
      <c r="L811" s="38">
        <v>3.68</v>
      </c>
      <c r="M811" s="39">
        <v>105</v>
      </c>
      <c r="N811" s="40">
        <f t="shared" si="36"/>
        <v>315</v>
      </c>
      <c r="O811" s="45">
        <f t="shared" si="37"/>
        <v>7.3500000000000005</v>
      </c>
      <c r="P811" s="45">
        <f t="shared" si="38"/>
        <v>22.05</v>
      </c>
    </row>
    <row r="812" spans="1:16">
      <c r="A812" s="35">
        <v>70549</v>
      </c>
      <c r="B812" s="43">
        <v>5</v>
      </c>
      <c r="C812" s="36" t="s">
        <v>1880</v>
      </c>
      <c r="D812" s="36" t="s">
        <v>2476</v>
      </c>
      <c r="E812" s="36" t="s">
        <v>1879</v>
      </c>
      <c r="F812" s="36" t="s">
        <v>2478</v>
      </c>
      <c r="G812" s="35">
        <v>160</v>
      </c>
      <c r="H812" s="35">
        <v>230</v>
      </c>
      <c r="I812" s="37">
        <v>160</v>
      </c>
      <c r="J812" s="38">
        <v>8.1</v>
      </c>
      <c r="K812" s="36" t="s">
        <v>3986</v>
      </c>
      <c r="L812" s="38">
        <v>3.68</v>
      </c>
      <c r="M812" s="39">
        <v>105</v>
      </c>
      <c r="N812" s="40">
        <f t="shared" si="36"/>
        <v>525</v>
      </c>
      <c r="O812" s="45">
        <f t="shared" si="37"/>
        <v>7.3500000000000005</v>
      </c>
      <c r="P812" s="45">
        <f t="shared" si="38"/>
        <v>36.75</v>
      </c>
    </row>
    <row r="813" spans="1:16">
      <c r="A813" s="35">
        <v>70554</v>
      </c>
      <c r="B813" s="43">
        <v>3</v>
      </c>
      <c r="C813" s="36" t="s">
        <v>1878</v>
      </c>
      <c r="D813" s="36" t="s">
        <v>2476</v>
      </c>
      <c r="E813" s="36" t="s">
        <v>1877</v>
      </c>
      <c r="F813" s="36" t="s">
        <v>2478</v>
      </c>
      <c r="G813" s="35">
        <v>160</v>
      </c>
      <c r="H813" s="35">
        <v>230</v>
      </c>
      <c r="I813" s="37">
        <v>160</v>
      </c>
      <c r="J813" s="38">
        <v>8.1</v>
      </c>
      <c r="K813" s="36" t="s">
        <v>3986</v>
      </c>
      <c r="L813" s="38">
        <v>3.68</v>
      </c>
      <c r="M813" s="39">
        <v>105</v>
      </c>
      <c r="N813" s="40">
        <f t="shared" si="36"/>
        <v>315</v>
      </c>
      <c r="O813" s="45">
        <f t="shared" si="37"/>
        <v>7.3500000000000005</v>
      </c>
      <c r="P813" s="45">
        <f t="shared" si="38"/>
        <v>22.05</v>
      </c>
    </row>
    <row r="814" spans="1:16">
      <c r="A814" s="35">
        <v>70559</v>
      </c>
      <c r="B814" s="43">
        <v>4</v>
      </c>
      <c r="C814" s="36" t="s">
        <v>1876</v>
      </c>
      <c r="D814" s="36" t="s">
        <v>2476</v>
      </c>
      <c r="E814" s="36" t="s">
        <v>1875</v>
      </c>
      <c r="F814" s="36" t="s">
        <v>2478</v>
      </c>
      <c r="G814" s="35">
        <v>160</v>
      </c>
      <c r="H814" s="35">
        <v>230</v>
      </c>
      <c r="I814" s="37">
        <v>160</v>
      </c>
      <c r="J814" s="38">
        <v>8.1</v>
      </c>
      <c r="K814" s="36" t="s">
        <v>3986</v>
      </c>
      <c r="L814" s="38">
        <v>3.68</v>
      </c>
      <c r="M814" s="39">
        <v>105</v>
      </c>
      <c r="N814" s="40">
        <f t="shared" si="36"/>
        <v>420</v>
      </c>
      <c r="O814" s="45">
        <f t="shared" si="37"/>
        <v>7.3500000000000005</v>
      </c>
      <c r="P814" s="45">
        <f t="shared" si="38"/>
        <v>29.400000000000002</v>
      </c>
    </row>
    <row r="815" spans="1:16">
      <c r="A815" s="35">
        <v>70562</v>
      </c>
      <c r="B815" s="43">
        <v>6</v>
      </c>
      <c r="C815" s="36" t="s">
        <v>1874</v>
      </c>
      <c r="D815" s="36" t="s">
        <v>2476</v>
      </c>
      <c r="E815" s="36" t="s">
        <v>1873</v>
      </c>
      <c r="F815" s="36" t="s">
        <v>2478</v>
      </c>
      <c r="G815" s="35">
        <v>160</v>
      </c>
      <c r="H815" s="35">
        <v>230</v>
      </c>
      <c r="I815" s="37">
        <v>160</v>
      </c>
      <c r="J815" s="38">
        <v>8.1</v>
      </c>
      <c r="K815" s="36" t="s">
        <v>3986</v>
      </c>
      <c r="L815" s="38">
        <v>3.68</v>
      </c>
      <c r="M815" s="39">
        <v>105</v>
      </c>
      <c r="N815" s="40">
        <f t="shared" si="36"/>
        <v>630</v>
      </c>
      <c r="O815" s="45">
        <f t="shared" si="37"/>
        <v>7.3500000000000005</v>
      </c>
      <c r="P815" s="45">
        <f t="shared" si="38"/>
        <v>44.1</v>
      </c>
    </row>
    <row r="816" spans="1:16">
      <c r="A816" s="35">
        <v>71458</v>
      </c>
      <c r="B816" s="43">
        <v>16</v>
      </c>
      <c r="C816" s="36" t="s">
        <v>1872</v>
      </c>
      <c r="D816" s="36" t="s">
        <v>2476</v>
      </c>
      <c r="E816" s="36" t="s">
        <v>1871</v>
      </c>
      <c r="F816" s="36" t="s">
        <v>2478</v>
      </c>
      <c r="G816" s="35">
        <v>160</v>
      </c>
      <c r="H816" s="35">
        <v>230</v>
      </c>
      <c r="I816" s="37">
        <v>160</v>
      </c>
      <c r="J816" s="38">
        <v>30.7</v>
      </c>
      <c r="K816" s="36" t="s">
        <v>3853</v>
      </c>
      <c r="L816" s="38">
        <v>3.68</v>
      </c>
      <c r="M816" s="39">
        <v>480</v>
      </c>
      <c r="N816" s="40">
        <f t="shared" si="36"/>
        <v>7680</v>
      </c>
      <c r="O816" s="45">
        <f t="shared" si="37"/>
        <v>33.6</v>
      </c>
      <c r="P816" s="45">
        <f t="shared" si="38"/>
        <v>537.6</v>
      </c>
    </row>
    <row r="817" spans="1:16">
      <c r="A817" s="35">
        <v>71459</v>
      </c>
      <c r="B817" s="43">
        <v>4</v>
      </c>
      <c r="C817" s="36" t="s">
        <v>1870</v>
      </c>
      <c r="D817" s="36" t="s">
        <v>2476</v>
      </c>
      <c r="E817" s="36" t="s">
        <v>1869</v>
      </c>
      <c r="F817" s="36" t="s">
        <v>2478</v>
      </c>
      <c r="G817" s="35">
        <v>160</v>
      </c>
      <c r="H817" s="35">
        <v>230</v>
      </c>
      <c r="I817" s="37">
        <v>160</v>
      </c>
      <c r="J817" s="38">
        <v>30.7</v>
      </c>
      <c r="K817" s="36" t="s">
        <v>3853</v>
      </c>
      <c r="L817" s="38">
        <v>3.68</v>
      </c>
      <c r="M817" s="39">
        <v>480</v>
      </c>
      <c r="N817" s="40">
        <f t="shared" si="36"/>
        <v>1920</v>
      </c>
      <c r="O817" s="45">
        <f t="shared" si="37"/>
        <v>33.6</v>
      </c>
      <c r="P817" s="45">
        <f t="shared" si="38"/>
        <v>134.4</v>
      </c>
    </row>
    <row r="818" spans="1:16">
      <c r="A818" s="35">
        <v>71647</v>
      </c>
      <c r="B818" s="43">
        <v>2</v>
      </c>
      <c r="C818" s="36" t="s">
        <v>1868</v>
      </c>
      <c r="D818" s="36" t="s">
        <v>2476</v>
      </c>
      <c r="E818" s="36" t="s">
        <v>1867</v>
      </c>
      <c r="F818" s="36" t="s">
        <v>3883</v>
      </c>
      <c r="G818" s="35">
        <v>160</v>
      </c>
      <c r="H818" s="35">
        <v>230</v>
      </c>
      <c r="I818" s="37">
        <v>160</v>
      </c>
      <c r="J818" s="38">
        <v>11</v>
      </c>
      <c r="K818" s="36" t="s">
        <v>3847</v>
      </c>
      <c r="L818" s="38">
        <v>3.68</v>
      </c>
      <c r="M818" s="39">
        <v>165</v>
      </c>
      <c r="N818" s="40">
        <f t="shared" si="36"/>
        <v>330</v>
      </c>
      <c r="O818" s="45">
        <f t="shared" si="37"/>
        <v>11.55</v>
      </c>
      <c r="P818" s="45">
        <f t="shared" si="38"/>
        <v>23.1</v>
      </c>
    </row>
    <row r="819" spans="1:16">
      <c r="A819" s="35">
        <v>71702</v>
      </c>
      <c r="B819" s="43">
        <v>3</v>
      </c>
      <c r="C819" s="36" t="s">
        <v>1866</v>
      </c>
      <c r="D819" s="36" t="s">
        <v>2476</v>
      </c>
      <c r="E819" s="36" t="s">
        <v>1865</v>
      </c>
      <c r="F819" s="36" t="s">
        <v>3883</v>
      </c>
      <c r="G819" s="35">
        <v>160</v>
      </c>
      <c r="H819" s="35">
        <v>230</v>
      </c>
      <c r="I819" s="37">
        <v>160</v>
      </c>
      <c r="J819" s="38">
        <v>9.3000000000000007</v>
      </c>
      <c r="K819" s="36" t="s">
        <v>4020</v>
      </c>
      <c r="L819" s="38">
        <v>3.68</v>
      </c>
      <c r="M819" s="39">
        <v>190.16</v>
      </c>
      <c r="N819" s="40">
        <f t="shared" si="36"/>
        <v>570.48</v>
      </c>
      <c r="O819" s="45">
        <f t="shared" si="37"/>
        <v>13.311200000000001</v>
      </c>
      <c r="P819" s="45">
        <f t="shared" si="38"/>
        <v>39.933600000000006</v>
      </c>
    </row>
    <row r="820" spans="1:16">
      <c r="A820" s="35">
        <v>71709</v>
      </c>
      <c r="B820" s="43">
        <v>2</v>
      </c>
      <c r="C820" s="36" t="s">
        <v>1864</v>
      </c>
      <c r="D820" s="36" t="s">
        <v>2476</v>
      </c>
      <c r="E820" s="36" t="s">
        <v>1863</v>
      </c>
      <c r="F820" s="36" t="s">
        <v>3883</v>
      </c>
      <c r="G820" s="35">
        <v>160</v>
      </c>
      <c r="H820" s="35">
        <v>230</v>
      </c>
      <c r="I820" s="37">
        <v>160</v>
      </c>
      <c r="J820" s="38">
        <v>9.3000000000000007</v>
      </c>
      <c r="K820" s="36" t="s">
        <v>3885</v>
      </c>
      <c r="L820" s="38">
        <v>3.68</v>
      </c>
      <c r="M820" s="39">
        <v>97.16</v>
      </c>
      <c r="N820" s="40">
        <f t="shared" si="36"/>
        <v>194.32</v>
      </c>
      <c r="O820" s="45">
        <f t="shared" si="37"/>
        <v>6.8012000000000006</v>
      </c>
      <c r="P820" s="45">
        <f t="shared" si="38"/>
        <v>13.602400000000001</v>
      </c>
    </row>
    <row r="821" spans="1:16">
      <c r="A821" s="35">
        <v>71710</v>
      </c>
      <c r="B821" s="43">
        <v>1</v>
      </c>
      <c r="C821" s="36" t="s">
        <v>1862</v>
      </c>
      <c r="D821" s="36" t="s">
        <v>2476</v>
      </c>
      <c r="E821" s="36" t="s">
        <v>1861</v>
      </c>
      <c r="F821" s="36" t="s">
        <v>3883</v>
      </c>
      <c r="G821" s="35">
        <v>160</v>
      </c>
      <c r="H821" s="35">
        <v>230</v>
      </c>
      <c r="I821" s="37">
        <v>160</v>
      </c>
      <c r="J821" s="38">
        <v>9.3000000000000007</v>
      </c>
      <c r="K821" s="36" t="s">
        <v>3885</v>
      </c>
      <c r="L821" s="38">
        <v>3.68</v>
      </c>
      <c r="M821" s="39">
        <v>97.16</v>
      </c>
      <c r="N821" s="40">
        <f t="shared" si="36"/>
        <v>97.16</v>
      </c>
      <c r="O821" s="45">
        <f t="shared" si="37"/>
        <v>6.8012000000000006</v>
      </c>
      <c r="P821" s="45">
        <f t="shared" si="38"/>
        <v>6.8012000000000006</v>
      </c>
    </row>
    <row r="822" spans="1:16">
      <c r="A822" s="35">
        <v>71724</v>
      </c>
      <c r="B822" s="43">
        <v>1</v>
      </c>
      <c r="C822" s="36" t="s">
        <v>1860</v>
      </c>
      <c r="D822" s="36" t="s">
        <v>2476</v>
      </c>
      <c r="E822" s="36" t="s">
        <v>1859</v>
      </c>
      <c r="F822" s="36" t="s">
        <v>3883</v>
      </c>
      <c r="G822" s="35">
        <v>160</v>
      </c>
      <c r="H822" s="35">
        <v>230</v>
      </c>
      <c r="I822" s="37">
        <v>160</v>
      </c>
      <c r="J822" s="38">
        <v>14.9</v>
      </c>
      <c r="K822" s="36" t="s">
        <v>3885</v>
      </c>
      <c r="L822" s="38">
        <v>3.68</v>
      </c>
      <c r="M822" s="39">
        <v>255</v>
      </c>
      <c r="N822" s="40">
        <f t="shared" si="36"/>
        <v>255</v>
      </c>
      <c r="O822" s="45">
        <f t="shared" si="37"/>
        <v>17.850000000000001</v>
      </c>
      <c r="P822" s="45">
        <f t="shared" si="38"/>
        <v>17.850000000000001</v>
      </c>
    </row>
    <row r="823" spans="1:16">
      <c r="A823" s="35">
        <v>71725</v>
      </c>
      <c r="B823" s="43">
        <v>1</v>
      </c>
      <c r="C823" s="36" t="s">
        <v>1858</v>
      </c>
      <c r="D823" s="36" t="s">
        <v>2476</v>
      </c>
      <c r="E823" s="36" t="s">
        <v>1857</v>
      </c>
      <c r="F823" s="36" t="s">
        <v>3883</v>
      </c>
      <c r="G823" s="35">
        <v>160</v>
      </c>
      <c r="H823" s="35">
        <v>230</v>
      </c>
      <c r="I823" s="37">
        <v>160</v>
      </c>
      <c r="J823" s="38">
        <v>14.9</v>
      </c>
      <c r="K823" s="36" t="s">
        <v>3885</v>
      </c>
      <c r="L823" s="38">
        <v>3.68</v>
      </c>
      <c r="M823" s="39">
        <v>255</v>
      </c>
      <c r="N823" s="40">
        <f t="shared" si="36"/>
        <v>255</v>
      </c>
      <c r="O823" s="45">
        <f t="shared" si="37"/>
        <v>17.850000000000001</v>
      </c>
      <c r="P823" s="45">
        <f t="shared" si="38"/>
        <v>17.850000000000001</v>
      </c>
    </row>
    <row r="824" spans="1:16">
      <c r="A824" s="35">
        <v>71839</v>
      </c>
      <c r="B824" s="43">
        <v>1</v>
      </c>
      <c r="C824" s="36" t="s">
        <v>1856</v>
      </c>
      <c r="D824" s="36" t="s">
        <v>2476</v>
      </c>
      <c r="E824" s="36" t="s">
        <v>1855</v>
      </c>
      <c r="F824" s="36" t="s">
        <v>3883</v>
      </c>
      <c r="G824" s="35">
        <v>160</v>
      </c>
      <c r="H824" s="35">
        <v>230</v>
      </c>
      <c r="I824" s="37">
        <v>160</v>
      </c>
      <c r="J824" s="38">
        <v>11</v>
      </c>
      <c r="K824" s="36" t="s">
        <v>3847</v>
      </c>
      <c r="L824" s="38">
        <v>3.68</v>
      </c>
      <c r="M824" s="39">
        <v>165</v>
      </c>
      <c r="N824" s="40">
        <f t="shared" si="36"/>
        <v>165</v>
      </c>
      <c r="O824" s="45">
        <f t="shared" si="37"/>
        <v>11.55</v>
      </c>
      <c r="P824" s="45">
        <f t="shared" si="38"/>
        <v>11.55</v>
      </c>
    </row>
    <row r="825" spans="1:16">
      <c r="A825" s="35">
        <v>71841</v>
      </c>
      <c r="B825" s="43">
        <v>1</v>
      </c>
      <c r="C825" s="36" t="s">
        <v>1854</v>
      </c>
      <c r="D825" s="36" t="s">
        <v>2476</v>
      </c>
      <c r="E825" s="36" t="s">
        <v>1853</v>
      </c>
      <c r="F825" s="36" t="s">
        <v>2478</v>
      </c>
      <c r="G825" s="35">
        <v>160</v>
      </c>
      <c r="H825" s="35">
        <v>230</v>
      </c>
      <c r="I825" s="37">
        <v>160</v>
      </c>
      <c r="J825" s="38">
        <v>13.4</v>
      </c>
      <c r="K825" s="36" t="s">
        <v>3986</v>
      </c>
      <c r="L825" s="38">
        <v>3.68</v>
      </c>
      <c r="M825" s="39">
        <v>282</v>
      </c>
      <c r="N825" s="40">
        <f t="shared" si="36"/>
        <v>282</v>
      </c>
      <c r="O825" s="45">
        <f t="shared" si="37"/>
        <v>19.740000000000002</v>
      </c>
      <c r="P825" s="45">
        <f t="shared" si="38"/>
        <v>19.740000000000002</v>
      </c>
    </row>
    <row r="826" spans="1:16">
      <c r="A826" s="35">
        <v>71844</v>
      </c>
      <c r="B826" s="43">
        <v>9</v>
      </c>
      <c r="C826" s="36" t="s">
        <v>1852</v>
      </c>
      <c r="D826" s="36" t="s">
        <v>2476</v>
      </c>
      <c r="E826" s="36" t="s">
        <v>1851</v>
      </c>
      <c r="F826" s="36" t="s">
        <v>2478</v>
      </c>
      <c r="G826" s="35">
        <v>160</v>
      </c>
      <c r="H826" s="35">
        <v>230</v>
      </c>
      <c r="I826" s="37">
        <v>160</v>
      </c>
      <c r="J826" s="38">
        <v>9.1999999999999993</v>
      </c>
      <c r="K826" s="36" t="s">
        <v>2478</v>
      </c>
      <c r="L826" s="38">
        <v>3.68</v>
      </c>
      <c r="M826" s="39">
        <v>126</v>
      </c>
      <c r="N826" s="40">
        <f t="shared" si="36"/>
        <v>1134</v>
      </c>
      <c r="O826" s="45">
        <f t="shared" si="37"/>
        <v>8.82</v>
      </c>
      <c r="P826" s="45">
        <f t="shared" si="38"/>
        <v>79.38</v>
      </c>
    </row>
    <row r="827" spans="1:16">
      <c r="A827" s="35">
        <v>71845</v>
      </c>
      <c r="B827" s="43">
        <v>1</v>
      </c>
      <c r="C827" s="36" t="s">
        <v>1850</v>
      </c>
      <c r="D827" s="36" t="s">
        <v>2476</v>
      </c>
      <c r="E827" s="36" t="s">
        <v>1849</v>
      </c>
      <c r="F827" s="36" t="s">
        <v>2478</v>
      </c>
      <c r="G827" s="35">
        <v>160</v>
      </c>
      <c r="H827" s="35">
        <v>230</v>
      </c>
      <c r="I827" s="37">
        <v>160</v>
      </c>
      <c r="J827" s="38">
        <v>9.1999999999999993</v>
      </c>
      <c r="K827" s="36" t="s">
        <v>2478</v>
      </c>
      <c r="L827" s="38">
        <v>3.68</v>
      </c>
      <c r="M827" s="39">
        <v>126</v>
      </c>
      <c r="N827" s="40">
        <f t="shared" si="36"/>
        <v>126</v>
      </c>
      <c r="O827" s="45">
        <f t="shared" si="37"/>
        <v>8.82</v>
      </c>
      <c r="P827" s="45">
        <f t="shared" si="38"/>
        <v>8.82</v>
      </c>
    </row>
    <row r="828" spans="1:16">
      <c r="A828" s="35">
        <v>71876</v>
      </c>
      <c r="B828" s="43">
        <v>3</v>
      </c>
      <c r="C828" s="36" t="s">
        <v>1848</v>
      </c>
      <c r="D828" s="36" t="s">
        <v>2476</v>
      </c>
      <c r="E828" s="36" t="s">
        <v>1847</v>
      </c>
      <c r="F828" s="36" t="s">
        <v>2497</v>
      </c>
      <c r="G828" s="35">
        <v>160</v>
      </c>
      <c r="H828" s="35">
        <v>230</v>
      </c>
      <c r="I828" s="37">
        <v>160</v>
      </c>
      <c r="J828" s="38">
        <v>7.4</v>
      </c>
      <c r="K828" s="36" t="s">
        <v>2478</v>
      </c>
      <c r="L828" s="38">
        <v>3.68</v>
      </c>
      <c r="M828" s="39">
        <v>113</v>
      </c>
      <c r="N828" s="40">
        <f t="shared" si="36"/>
        <v>339</v>
      </c>
      <c r="O828" s="45">
        <f t="shared" si="37"/>
        <v>7.910000000000001</v>
      </c>
      <c r="P828" s="45">
        <f t="shared" si="38"/>
        <v>23.730000000000004</v>
      </c>
    </row>
    <row r="829" spans="1:16">
      <c r="A829" s="35">
        <v>72182</v>
      </c>
      <c r="B829" s="43">
        <v>1</v>
      </c>
      <c r="C829" s="36" t="s">
        <v>1846</v>
      </c>
      <c r="D829" s="36" t="s">
        <v>2476</v>
      </c>
      <c r="E829" s="36" t="s">
        <v>1845</v>
      </c>
      <c r="F829" s="36" t="s">
        <v>2478</v>
      </c>
      <c r="G829" s="35">
        <v>160</v>
      </c>
      <c r="H829" s="35">
        <v>230</v>
      </c>
      <c r="I829" s="37">
        <v>160</v>
      </c>
      <c r="J829" s="38">
        <v>13.4</v>
      </c>
      <c r="K829" s="36" t="s">
        <v>3986</v>
      </c>
      <c r="L829" s="38">
        <v>3.68</v>
      </c>
      <c r="M829" s="39">
        <v>282</v>
      </c>
      <c r="N829" s="40">
        <f t="shared" si="36"/>
        <v>282</v>
      </c>
      <c r="O829" s="45">
        <f t="shared" si="37"/>
        <v>19.740000000000002</v>
      </c>
      <c r="P829" s="45">
        <f t="shared" si="38"/>
        <v>19.740000000000002</v>
      </c>
    </row>
    <row r="830" spans="1:16">
      <c r="A830" s="35">
        <v>72185</v>
      </c>
      <c r="B830" s="43">
        <v>1</v>
      </c>
      <c r="C830" s="36" t="s">
        <v>1844</v>
      </c>
      <c r="D830" s="36" t="s">
        <v>2476</v>
      </c>
      <c r="E830" s="36" t="s">
        <v>1843</v>
      </c>
      <c r="F830" s="36" t="s">
        <v>2478</v>
      </c>
      <c r="G830" s="35">
        <v>160</v>
      </c>
      <c r="H830" s="35">
        <v>230</v>
      </c>
      <c r="I830" s="37">
        <v>160</v>
      </c>
      <c r="J830" s="38">
        <v>13.4</v>
      </c>
      <c r="K830" s="36" t="s">
        <v>3986</v>
      </c>
      <c r="L830" s="38">
        <v>3.68</v>
      </c>
      <c r="M830" s="39">
        <v>282</v>
      </c>
      <c r="N830" s="40">
        <f t="shared" si="36"/>
        <v>282</v>
      </c>
      <c r="O830" s="45">
        <f t="shared" si="37"/>
        <v>19.740000000000002</v>
      </c>
      <c r="P830" s="45">
        <f t="shared" si="38"/>
        <v>19.740000000000002</v>
      </c>
    </row>
    <row r="831" spans="1:16">
      <c r="A831" s="35">
        <v>72188</v>
      </c>
      <c r="B831" s="43">
        <v>2</v>
      </c>
      <c r="C831" s="36" t="s">
        <v>1842</v>
      </c>
      <c r="D831" s="36" t="s">
        <v>2476</v>
      </c>
      <c r="E831" s="36" t="s">
        <v>1841</v>
      </c>
      <c r="F831" s="36" t="s">
        <v>2478</v>
      </c>
      <c r="G831" s="35">
        <v>160</v>
      </c>
      <c r="H831" s="35">
        <v>230</v>
      </c>
      <c r="I831" s="37">
        <v>160</v>
      </c>
      <c r="J831" s="38">
        <v>13.4</v>
      </c>
      <c r="K831" s="36" t="s">
        <v>3986</v>
      </c>
      <c r="L831" s="38">
        <v>3.68</v>
      </c>
      <c r="M831" s="39">
        <v>282</v>
      </c>
      <c r="N831" s="40">
        <f t="shared" si="36"/>
        <v>564</v>
      </c>
      <c r="O831" s="45">
        <f t="shared" si="37"/>
        <v>19.740000000000002</v>
      </c>
      <c r="P831" s="45">
        <f t="shared" si="38"/>
        <v>39.480000000000004</v>
      </c>
    </row>
    <row r="832" spans="1:16">
      <c r="A832" s="35">
        <v>72191</v>
      </c>
      <c r="B832" s="43">
        <v>3</v>
      </c>
      <c r="C832" s="36" t="s">
        <v>1840</v>
      </c>
      <c r="D832" s="36" t="s">
        <v>2476</v>
      </c>
      <c r="E832" s="36" t="s">
        <v>1839</v>
      </c>
      <c r="F832" s="36" t="s">
        <v>2478</v>
      </c>
      <c r="G832" s="35">
        <v>160</v>
      </c>
      <c r="H832" s="35">
        <v>230</v>
      </c>
      <c r="I832" s="37">
        <v>160</v>
      </c>
      <c r="J832" s="38">
        <v>13.4</v>
      </c>
      <c r="K832" s="36" t="s">
        <v>3986</v>
      </c>
      <c r="L832" s="38">
        <v>3.68</v>
      </c>
      <c r="M832" s="39">
        <v>282</v>
      </c>
      <c r="N832" s="40">
        <f t="shared" si="36"/>
        <v>846</v>
      </c>
      <c r="O832" s="45">
        <f t="shared" si="37"/>
        <v>19.740000000000002</v>
      </c>
      <c r="P832" s="45">
        <f t="shared" si="38"/>
        <v>59.220000000000006</v>
      </c>
    </row>
    <row r="833" spans="1:16">
      <c r="A833" s="35">
        <v>72194</v>
      </c>
      <c r="B833" s="43">
        <v>2</v>
      </c>
      <c r="C833" s="36" t="s">
        <v>1838</v>
      </c>
      <c r="D833" s="36" t="s">
        <v>2476</v>
      </c>
      <c r="E833" s="36" t="s">
        <v>1837</v>
      </c>
      <c r="F833" s="36" t="s">
        <v>2478</v>
      </c>
      <c r="G833" s="35">
        <v>160</v>
      </c>
      <c r="H833" s="35">
        <v>230</v>
      </c>
      <c r="I833" s="37">
        <v>160</v>
      </c>
      <c r="J833" s="38">
        <v>13.4</v>
      </c>
      <c r="K833" s="36" t="s">
        <v>3986</v>
      </c>
      <c r="L833" s="38">
        <v>3.68</v>
      </c>
      <c r="M833" s="39">
        <v>282</v>
      </c>
      <c r="N833" s="40">
        <f t="shared" si="36"/>
        <v>564</v>
      </c>
      <c r="O833" s="45">
        <f t="shared" si="37"/>
        <v>19.740000000000002</v>
      </c>
      <c r="P833" s="45">
        <f t="shared" si="38"/>
        <v>39.480000000000004</v>
      </c>
    </row>
    <row r="834" spans="1:16">
      <c r="A834" s="35">
        <v>72310</v>
      </c>
      <c r="B834" s="43">
        <v>2</v>
      </c>
      <c r="C834" s="36" t="s">
        <v>1836</v>
      </c>
      <c r="D834" s="36" t="s">
        <v>2476</v>
      </c>
      <c r="E834" s="36" t="s">
        <v>1835</v>
      </c>
      <c r="F834" s="36" t="s">
        <v>2478</v>
      </c>
      <c r="G834" s="35">
        <v>160</v>
      </c>
      <c r="H834" s="35">
        <v>230</v>
      </c>
      <c r="I834" s="37">
        <v>160</v>
      </c>
      <c r="J834" s="38">
        <v>18.8</v>
      </c>
      <c r="K834" s="36" t="s">
        <v>3986</v>
      </c>
      <c r="L834" s="38">
        <v>3.68</v>
      </c>
      <c r="M834" s="39">
        <v>640</v>
      </c>
      <c r="N834" s="40">
        <f t="shared" si="36"/>
        <v>1280</v>
      </c>
      <c r="O834" s="45">
        <f t="shared" si="37"/>
        <v>44.800000000000004</v>
      </c>
      <c r="P834" s="45">
        <f t="shared" si="38"/>
        <v>89.600000000000009</v>
      </c>
    </row>
    <row r="835" spans="1:16">
      <c r="A835" s="35">
        <v>72312</v>
      </c>
      <c r="B835" s="43">
        <v>1</v>
      </c>
      <c r="C835" s="36" t="s">
        <v>1834</v>
      </c>
      <c r="D835" s="36" t="s">
        <v>2476</v>
      </c>
      <c r="E835" s="36" t="s">
        <v>1833</v>
      </c>
      <c r="F835" s="36" t="s">
        <v>2478</v>
      </c>
      <c r="G835" s="35">
        <v>160</v>
      </c>
      <c r="H835" s="35">
        <v>230</v>
      </c>
      <c r="I835" s="37">
        <v>160</v>
      </c>
      <c r="J835" s="38">
        <v>18.8</v>
      </c>
      <c r="K835" s="36" t="s">
        <v>3986</v>
      </c>
      <c r="L835" s="38">
        <v>3.68</v>
      </c>
      <c r="M835" s="39">
        <v>640</v>
      </c>
      <c r="N835" s="40">
        <f t="shared" ref="N835:N898" si="39">M835*B835</f>
        <v>640</v>
      </c>
      <c r="O835" s="45">
        <f t="shared" si="37"/>
        <v>44.800000000000004</v>
      </c>
      <c r="P835" s="45">
        <f t="shared" si="38"/>
        <v>44.800000000000004</v>
      </c>
    </row>
    <row r="836" spans="1:16">
      <c r="A836" s="35">
        <v>72553</v>
      </c>
      <c r="B836" s="43">
        <v>5</v>
      </c>
      <c r="C836" s="36" t="s">
        <v>1832</v>
      </c>
      <c r="D836" s="36" t="s">
        <v>2476</v>
      </c>
      <c r="E836" s="36" t="s">
        <v>1831</v>
      </c>
      <c r="F836" s="36" t="s">
        <v>2478</v>
      </c>
      <c r="G836" s="35">
        <v>160</v>
      </c>
      <c r="H836" s="35">
        <v>230</v>
      </c>
      <c r="I836" s="37">
        <v>160</v>
      </c>
      <c r="J836" s="38">
        <v>15</v>
      </c>
      <c r="K836" s="36" t="s">
        <v>3986</v>
      </c>
      <c r="L836" s="38">
        <v>3.68</v>
      </c>
      <c r="M836" s="39">
        <v>213</v>
      </c>
      <c r="N836" s="40">
        <f t="shared" si="39"/>
        <v>1065</v>
      </c>
      <c r="O836" s="45">
        <f t="shared" ref="O836:O899" si="40">M836*0.07</f>
        <v>14.910000000000002</v>
      </c>
      <c r="P836" s="45">
        <f t="shared" ref="P836:P899" si="41">B836*O836</f>
        <v>74.550000000000011</v>
      </c>
    </row>
    <row r="837" spans="1:16">
      <c r="A837" s="35">
        <v>72554</v>
      </c>
      <c r="B837" s="43">
        <v>1</v>
      </c>
      <c r="C837" s="36" t="s">
        <v>1830</v>
      </c>
      <c r="D837" s="36" t="s">
        <v>2476</v>
      </c>
      <c r="E837" s="36" t="s">
        <v>1829</v>
      </c>
      <c r="F837" s="36" t="s">
        <v>2478</v>
      </c>
      <c r="G837" s="35">
        <v>160</v>
      </c>
      <c r="H837" s="35">
        <v>230</v>
      </c>
      <c r="I837" s="37">
        <v>160</v>
      </c>
      <c r="J837" s="38">
        <v>15</v>
      </c>
      <c r="K837" s="36" t="s">
        <v>3986</v>
      </c>
      <c r="L837" s="38">
        <v>3.68</v>
      </c>
      <c r="M837" s="39">
        <v>213</v>
      </c>
      <c r="N837" s="40">
        <f t="shared" si="39"/>
        <v>213</v>
      </c>
      <c r="O837" s="45">
        <f t="shared" si="40"/>
        <v>14.910000000000002</v>
      </c>
      <c r="P837" s="45">
        <f t="shared" si="41"/>
        <v>14.910000000000002</v>
      </c>
    </row>
    <row r="838" spans="1:16">
      <c r="A838" s="35">
        <v>72558</v>
      </c>
      <c r="B838" s="43">
        <v>2</v>
      </c>
      <c r="C838" s="36" t="s">
        <v>1828</v>
      </c>
      <c r="D838" s="36" t="s">
        <v>2476</v>
      </c>
      <c r="E838" s="36" t="s">
        <v>1827</v>
      </c>
      <c r="F838" s="36" t="s">
        <v>2478</v>
      </c>
      <c r="G838" s="35">
        <v>160</v>
      </c>
      <c r="H838" s="35">
        <v>230</v>
      </c>
      <c r="I838" s="37">
        <v>160</v>
      </c>
      <c r="J838" s="38">
        <v>15</v>
      </c>
      <c r="K838" s="36" t="s">
        <v>3986</v>
      </c>
      <c r="L838" s="38">
        <v>3.68</v>
      </c>
      <c r="M838" s="39">
        <v>213</v>
      </c>
      <c r="N838" s="40">
        <f t="shared" si="39"/>
        <v>426</v>
      </c>
      <c r="O838" s="45">
        <f t="shared" si="40"/>
        <v>14.910000000000002</v>
      </c>
      <c r="P838" s="45">
        <f t="shared" si="41"/>
        <v>29.820000000000004</v>
      </c>
    </row>
    <row r="839" spans="1:16">
      <c r="A839" s="35">
        <v>72559</v>
      </c>
      <c r="B839" s="43">
        <v>4</v>
      </c>
      <c r="C839" s="36" t="s">
        <v>1826</v>
      </c>
      <c r="D839" s="36" t="s">
        <v>2476</v>
      </c>
      <c r="E839" s="36" t="s">
        <v>1825</v>
      </c>
      <c r="F839" s="36" t="s">
        <v>2478</v>
      </c>
      <c r="G839" s="35">
        <v>160</v>
      </c>
      <c r="H839" s="35">
        <v>230</v>
      </c>
      <c r="I839" s="37">
        <v>160</v>
      </c>
      <c r="J839" s="38">
        <v>15</v>
      </c>
      <c r="K839" s="36" t="s">
        <v>3986</v>
      </c>
      <c r="L839" s="38">
        <v>3.68</v>
      </c>
      <c r="M839" s="39">
        <v>213</v>
      </c>
      <c r="N839" s="40">
        <f t="shared" si="39"/>
        <v>852</v>
      </c>
      <c r="O839" s="45">
        <f t="shared" si="40"/>
        <v>14.910000000000002</v>
      </c>
      <c r="P839" s="45">
        <f t="shared" si="41"/>
        <v>59.640000000000008</v>
      </c>
    </row>
    <row r="840" spans="1:16">
      <c r="A840" s="35">
        <v>72560</v>
      </c>
      <c r="B840" s="43">
        <v>2</v>
      </c>
      <c r="C840" s="36" t="s">
        <v>1824</v>
      </c>
      <c r="D840" s="36" t="s">
        <v>2476</v>
      </c>
      <c r="E840" s="36" t="s">
        <v>1823</v>
      </c>
      <c r="F840" s="36" t="s">
        <v>2478</v>
      </c>
      <c r="G840" s="35">
        <v>160</v>
      </c>
      <c r="H840" s="35">
        <v>230</v>
      </c>
      <c r="I840" s="37">
        <v>160</v>
      </c>
      <c r="J840" s="38">
        <v>15</v>
      </c>
      <c r="K840" s="36" t="s">
        <v>3986</v>
      </c>
      <c r="L840" s="38">
        <v>3.68</v>
      </c>
      <c r="M840" s="39">
        <v>213</v>
      </c>
      <c r="N840" s="40">
        <f t="shared" si="39"/>
        <v>426</v>
      </c>
      <c r="O840" s="45">
        <f t="shared" si="40"/>
        <v>14.910000000000002</v>
      </c>
      <c r="P840" s="45">
        <f t="shared" si="41"/>
        <v>29.820000000000004</v>
      </c>
    </row>
    <row r="841" spans="1:16">
      <c r="A841" s="35">
        <v>72652</v>
      </c>
      <c r="B841" s="43">
        <v>2</v>
      </c>
      <c r="C841" s="36" t="s">
        <v>1822</v>
      </c>
      <c r="D841" s="36" t="s">
        <v>2476</v>
      </c>
      <c r="E841" s="36" t="s">
        <v>1821</v>
      </c>
      <c r="F841" s="36" t="s">
        <v>2478</v>
      </c>
      <c r="G841" s="35">
        <v>160</v>
      </c>
      <c r="H841" s="35">
        <v>230</v>
      </c>
      <c r="I841" s="37">
        <v>160</v>
      </c>
      <c r="J841" s="38">
        <v>14.6</v>
      </c>
      <c r="K841" s="36" t="s">
        <v>3986</v>
      </c>
      <c r="L841" s="38">
        <v>3.68</v>
      </c>
      <c r="M841" s="39">
        <v>222</v>
      </c>
      <c r="N841" s="40">
        <f t="shared" si="39"/>
        <v>444</v>
      </c>
      <c r="O841" s="45">
        <f t="shared" si="40"/>
        <v>15.540000000000001</v>
      </c>
      <c r="P841" s="45">
        <f t="shared" si="41"/>
        <v>31.080000000000002</v>
      </c>
    </row>
    <row r="842" spans="1:16">
      <c r="A842" s="35">
        <v>72653</v>
      </c>
      <c r="B842" s="43">
        <v>1</v>
      </c>
      <c r="C842" s="36" t="s">
        <v>1820</v>
      </c>
      <c r="D842" s="36" t="s">
        <v>2476</v>
      </c>
      <c r="E842" s="36" t="s">
        <v>1819</v>
      </c>
      <c r="F842" s="36" t="s">
        <v>2478</v>
      </c>
      <c r="G842" s="35">
        <v>160</v>
      </c>
      <c r="H842" s="35">
        <v>230</v>
      </c>
      <c r="I842" s="37">
        <v>160</v>
      </c>
      <c r="J842" s="38">
        <v>14.6</v>
      </c>
      <c r="K842" s="36" t="s">
        <v>3986</v>
      </c>
      <c r="L842" s="38">
        <v>3.68</v>
      </c>
      <c r="M842" s="39">
        <v>222</v>
      </c>
      <c r="N842" s="40">
        <f t="shared" si="39"/>
        <v>222</v>
      </c>
      <c r="O842" s="45">
        <f t="shared" si="40"/>
        <v>15.540000000000001</v>
      </c>
      <c r="P842" s="45">
        <f t="shared" si="41"/>
        <v>15.540000000000001</v>
      </c>
    </row>
    <row r="843" spans="1:16">
      <c r="A843" s="35">
        <v>72655</v>
      </c>
      <c r="B843" s="43">
        <v>1</v>
      </c>
      <c r="C843" s="36" t="s">
        <v>1818</v>
      </c>
      <c r="D843" s="36" t="s">
        <v>2476</v>
      </c>
      <c r="E843" s="36" t="s">
        <v>1817</v>
      </c>
      <c r="F843" s="36" t="s">
        <v>2478</v>
      </c>
      <c r="G843" s="35">
        <v>160</v>
      </c>
      <c r="H843" s="35">
        <v>230</v>
      </c>
      <c r="I843" s="37">
        <v>160</v>
      </c>
      <c r="J843" s="38">
        <v>14.6</v>
      </c>
      <c r="K843" s="36" t="s">
        <v>3986</v>
      </c>
      <c r="L843" s="38">
        <v>3.68</v>
      </c>
      <c r="M843" s="39">
        <v>222</v>
      </c>
      <c r="N843" s="40">
        <f t="shared" si="39"/>
        <v>222</v>
      </c>
      <c r="O843" s="45">
        <f t="shared" si="40"/>
        <v>15.540000000000001</v>
      </c>
      <c r="P843" s="45">
        <f t="shared" si="41"/>
        <v>15.540000000000001</v>
      </c>
    </row>
    <row r="844" spans="1:16">
      <c r="A844" s="35">
        <v>72855</v>
      </c>
      <c r="B844" s="43">
        <v>1</v>
      </c>
      <c r="C844" s="36" t="s">
        <v>1816</v>
      </c>
      <c r="D844" s="36" t="s">
        <v>2476</v>
      </c>
      <c r="E844" s="36" t="s">
        <v>1815</v>
      </c>
      <c r="F844" s="36" t="s">
        <v>2478</v>
      </c>
      <c r="G844" s="35">
        <v>160</v>
      </c>
      <c r="H844" s="35">
        <v>230</v>
      </c>
      <c r="I844" s="37">
        <v>160</v>
      </c>
      <c r="J844" s="38">
        <v>9.3000000000000007</v>
      </c>
      <c r="K844" s="36" t="s">
        <v>3986</v>
      </c>
      <c r="L844" s="38">
        <v>3.68</v>
      </c>
      <c r="M844" s="39">
        <v>188</v>
      </c>
      <c r="N844" s="40">
        <f t="shared" si="39"/>
        <v>188</v>
      </c>
      <c r="O844" s="45">
        <f t="shared" si="40"/>
        <v>13.160000000000002</v>
      </c>
      <c r="P844" s="45">
        <f t="shared" si="41"/>
        <v>13.160000000000002</v>
      </c>
    </row>
    <row r="845" spans="1:16">
      <c r="A845" s="35">
        <v>72857</v>
      </c>
      <c r="B845" s="43">
        <v>1</v>
      </c>
      <c r="C845" s="36" t="s">
        <v>1814</v>
      </c>
      <c r="D845" s="36" t="s">
        <v>2476</v>
      </c>
      <c r="E845" s="36" t="s">
        <v>1813</v>
      </c>
      <c r="F845" s="36" t="s">
        <v>2478</v>
      </c>
      <c r="G845" s="35">
        <v>160</v>
      </c>
      <c r="H845" s="35">
        <v>230</v>
      </c>
      <c r="I845" s="37">
        <v>160</v>
      </c>
      <c r="J845" s="38">
        <v>9.3000000000000007</v>
      </c>
      <c r="K845" s="36" t="s">
        <v>3986</v>
      </c>
      <c r="L845" s="38">
        <v>3.68</v>
      </c>
      <c r="M845" s="39">
        <v>188</v>
      </c>
      <c r="N845" s="40">
        <f t="shared" si="39"/>
        <v>188</v>
      </c>
      <c r="O845" s="45">
        <f t="shared" si="40"/>
        <v>13.160000000000002</v>
      </c>
      <c r="P845" s="45">
        <f t="shared" si="41"/>
        <v>13.160000000000002</v>
      </c>
    </row>
    <row r="846" spans="1:16">
      <c r="A846" s="35">
        <v>73019</v>
      </c>
      <c r="B846" s="43">
        <v>1</v>
      </c>
      <c r="C846" s="36" t="s">
        <v>1812</v>
      </c>
      <c r="D846" s="36" t="s">
        <v>2476</v>
      </c>
      <c r="E846" s="36" t="s">
        <v>1811</v>
      </c>
      <c r="F846" s="36" t="s">
        <v>3883</v>
      </c>
      <c r="G846" s="35">
        <v>160</v>
      </c>
      <c r="H846" s="35">
        <v>230</v>
      </c>
      <c r="I846" s="37">
        <v>160</v>
      </c>
      <c r="J846" s="38">
        <v>6.7</v>
      </c>
      <c r="K846" s="36" t="s">
        <v>3885</v>
      </c>
      <c r="L846" s="38">
        <v>3.68</v>
      </c>
      <c r="M846" s="39">
        <v>88</v>
      </c>
      <c r="N846" s="40">
        <f t="shared" si="39"/>
        <v>88</v>
      </c>
      <c r="O846" s="45">
        <f t="shared" si="40"/>
        <v>6.16</v>
      </c>
      <c r="P846" s="45">
        <f t="shared" si="41"/>
        <v>6.16</v>
      </c>
    </row>
    <row r="847" spans="1:16">
      <c r="A847" s="35">
        <v>73021</v>
      </c>
      <c r="B847" s="43">
        <v>1</v>
      </c>
      <c r="C847" s="36" t="s">
        <v>1810</v>
      </c>
      <c r="D847" s="36" t="s">
        <v>2476</v>
      </c>
      <c r="E847" s="36" t="s">
        <v>1809</v>
      </c>
      <c r="F847" s="36" t="s">
        <v>2478</v>
      </c>
      <c r="G847" s="35">
        <v>160</v>
      </c>
      <c r="H847" s="35">
        <v>230</v>
      </c>
      <c r="I847" s="37">
        <v>160</v>
      </c>
      <c r="J847" s="38">
        <v>0</v>
      </c>
      <c r="K847" s="36" t="s">
        <v>2478</v>
      </c>
      <c r="L847" s="38">
        <v>3.68</v>
      </c>
      <c r="M847" s="39">
        <v>130</v>
      </c>
      <c r="N847" s="40">
        <f t="shared" si="39"/>
        <v>130</v>
      </c>
      <c r="O847" s="45">
        <f t="shared" si="40"/>
        <v>9.1000000000000014</v>
      </c>
      <c r="P847" s="45">
        <f t="shared" si="41"/>
        <v>9.1000000000000014</v>
      </c>
    </row>
    <row r="848" spans="1:16">
      <c r="A848" s="35">
        <v>73025</v>
      </c>
      <c r="B848" s="43">
        <v>1</v>
      </c>
      <c r="C848" s="36" t="s">
        <v>1808</v>
      </c>
      <c r="D848" s="36" t="s">
        <v>2476</v>
      </c>
      <c r="E848" s="36" t="s">
        <v>1807</v>
      </c>
      <c r="F848" s="36" t="s">
        <v>2478</v>
      </c>
      <c r="G848" s="35">
        <v>160</v>
      </c>
      <c r="H848" s="35">
        <v>230</v>
      </c>
      <c r="I848" s="37">
        <v>160</v>
      </c>
      <c r="J848" s="38">
        <v>6.7</v>
      </c>
      <c r="K848" s="36" t="s">
        <v>2478</v>
      </c>
      <c r="L848" s="38">
        <v>3.68</v>
      </c>
      <c r="M848" s="39">
        <v>129.6</v>
      </c>
      <c r="N848" s="40">
        <f t="shared" si="39"/>
        <v>129.6</v>
      </c>
      <c r="O848" s="45">
        <f t="shared" si="40"/>
        <v>9.072000000000001</v>
      </c>
      <c r="P848" s="45">
        <f t="shared" si="41"/>
        <v>9.072000000000001</v>
      </c>
    </row>
    <row r="849" spans="1:16">
      <c r="A849" s="35">
        <v>73026</v>
      </c>
      <c r="B849" s="43">
        <v>2</v>
      </c>
      <c r="C849" s="36" t="s">
        <v>1806</v>
      </c>
      <c r="D849" s="36" t="s">
        <v>2476</v>
      </c>
      <c r="E849" s="36" t="s">
        <v>1805</v>
      </c>
      <c r="F849" s="36" t="s">
        <v>2478</v>
      </c>
      <c r="G849" s="35">
        <v>160</v>
      </c>
      <c r="H849" s="35">
        <v>230</v>
      </c>
      <c r="I849" s="37">
        <v>160</v>
      </c>
      <c r="J849" s="38">
        <v>6.7</v>
      </c>
      <c r="K849" s="36" t="s">
        <v>2478</v>
      </c>
      <c r="L849" s="38">
        <v>3.68</v>
      </c>
      <c r="M849" s="39">
        <v>129.6</v>
      </c>
      <c r="N849" s="40">
        <f t="shared" si="39"/>
        <v>259.2</v>
      </c>
      <c r="O849" s="45">
        <f t="shared" si="40"/>
        <v>9.072000000000001</v>
      </c>
      <c r="P849" s="45">
        <f t="shared" si="41"/>
        <v>18.144000000000002</v>
      </c>
    </row>
    <row r="850" spans="1:16">
      <c r="A850" s="35">
        <v>73029</v>
      </c>
      <c r="B850" s="43">
        <v>1</v>
      </c>
      <c r="C850" s="36" t="s">
        <v>1804</v>
      </c>
      <c r="D850" s="36" t="s">
        <v>2476</v>
      </c>
      <c r="E850" s="36" t="s">
        <v>1803</v>
      </c>
      <c r="F850" s="36" t="s">
        <v>2478</v>
      </c>
      <c r="G850" s="35">
        <v>160</v>
      </c>
      <c r="H850" s="35">
        <v>230</v>
      </c>
      <c r="I850" s="37">
        <v>160</v>
      </c>
      <c r="J850" s="38">
        <v>6.7</v>
      </c>
      <c r="K850" s="36" t="s">
        <v>2478</v>
      </c>
      <c r="L850" s="38">
        <v>3.68</v>
      </c>
      <c r="M850" s="39">
        <v>129.6</v>
      </c>
      <c r="N850" s="40">
        <f t="shared" si="39"/>
        <v>129.6</v>
      </c>
      <c r="O850" s="45">
        <f t="shared" si="40"/>
        <v>9.072000000000001</v>
      </c>
      <c r="P850" s="45">
        <f t="shared" si="41"/>
        <v>9.072000000000001</v>
      </c>
    </row>
    <row r="851" spans="1:16">
      <c r="A851" s="35">
        <v>73030</v>
      </c>
      <c r="B851" s="43">
        <v>2</v>
      </c>
      <c r="C851" s="36" t="s">
        <v>1802</v>
      </c>
      <c r="D851" s="36" t="s">
        <v>2476</v>
      </c>
      <c r="E851" s="36" t="s">
        <v>1801</v>
      </c>
      <c r="F851" s="36" t="s">
        <v>2478</v>
      </c>
      <c r="G851" s="35">
        <v>160</v>
      </c>
      <c r="H851" s="35">
        <v>230</v>
      </c>
      <c r="I851" s="37">
        <v>160</v>
      </c>
      <c r="J851" s="38">
        <v>6.7</v>
      </c>
      <c r="K851" s="36" t="s">
        <v>2478</v>
      </c>
      <c r="L851" s="38">
        <v>3.68</v>
      </c>
      <c r="M851" s="39">
        <v>129.6</v>
      </c>
      <c r="N851" s="40">
        <f t="shared" si="39"/>
        <v>259.2</v>
      </c>
      <c r="O851" s="45">
        <f t="shared" si="40"/>
        <v>9.072000000000001</v>
      </c>
      <c r="P851" s="45">
        <f t="shared" si="41"/>
        <v>18.144000000000002</v>
      </c>
    </row>
    <row r="852" spans="1:16">
      <c r="A852" s="35">
        <v>73047</v>
      </c>
      <c r="B852" s="43">
        <v>1</v>
      </c>
      <c r="C852" s="36" t="s">
        <v>1800</v>
      </c>
      <c r="D852" s="36" t="s">
        <v>2476</v>
      </c>
      <c r="E852" s="36" t="s">
        <v>1799</v>
      </c>
      <c r="F852" s="36" t="s">
        <v>2478</v>
      </c>
      <c r="G852" s="35">
        <v>160</v>
      </c>
      <c r="H852" s="35">
        <v>230</v>
      </c>
      <c r="I852" s="37">
        <v>160</v>
      </c>
      <c r="J852" s="38">
        <v>12</v>
      </c>
      <c r="K852" s="36" t="s">
        <v>3986</v>
      </c>
      <c r="L852" s="38">
        <v>3.68</v>
      </c>
      <c r="M852" s="39">
        <v>194</v>
      </c>
      <c r="N852" s="40">
        <f t="shared" si="39"/>
        <v>194</v>
      </c>
      <c r="O852" s="45">
        <f t="shared" si="40"/>
        <v>13.580000000000002</v>
      </c>
      <c r="P852" s="45">
        <f t="shared" si="41"/>
        <v>13.580000000000002</v>
      </c>
    </row>
    <row r="853" spans="1:16">
      <c r="A853" s="35">
        <v>73050</v>
      </c>
      <c r="B853" s="43">
        <v>1</v>
      </c>
      <c r="C853" s="36" t="s">
        <v>1798</v>
      </c>
      <c r="D853" s="36" t="s">
        <v>2476</v>
      </c>
      <c r="E853" s="36" t="s">
        <v>1797</v>
      </c>
      <c r="F853" s="36" t="s">
        <v>2478</v>
      </c>
      <c r="G853" s="35">
        <v>160</v>
      </c>
      <c r="H853" s="35">
        <v>230</v>
      </c>
      <c r="I853" s="37">
        <v>160</v>
      </c>
      <c r="J853" s="38">
        <v>11</v>
      </c>
      <c r="K853" s="36" t="s">
        <v>4020</v>
      </c>
      <c r="L853" s="38">
        <v>3.68</v>
      </c>
      <c r="M853" s="39">
        <v>180</v>
      </c>
      <c r="N853" s="40">
        <f t="shared" si="39"/>
        <v>180</v>
      </c>
      <c r="O853" s="45">
        <f t="shared" si="40"/>
        <v>12.600000000000001</v>
      </c>
      <c r="P853" s="45">
        <f t="shared" si="41"/>
        <v>12.600000000000001</v>
      </c>
    </row>
    <row r="854" spans="1:16">
      <c r="A854" s="35">
        <v>73055</v>
      </c>
      <c r="B854" s="43">
        <v>1</v>
      </c>
      <c r="C854" s="36" t="s">
        <v>1796</v>
      </c>
      <c r="D854" s="36" t="s">
        <v>2476</v>
      </c>
      <c r="E854" s="36" t="s">
        <v>1795</v>
      </c>
      <c r="F854" s="36" t="s">
        <v>2478</v>
      </c>
      <c r="G854" s="35">
        <v>160</v>
      </c>
      <c r="H854" s="35">
        <v>230</v>
      </c>
      <c r="I854" s="37">
        <v>160</v>
      </c>
      <c r="J854" s="38">
        <v>13.4</v>
      </c>
      <c r="K854" s="36" t="s">
        <v>3986</v>
      </c>
      <c r="L854" s="38">
        <v>3.68</v>
      </c>
      <c r="M854" s="39">
        <v>282</v>
      </c>
      <c r="N854" s="40">
        <f t="shared" si="39"/>
        <v>282</v>
      </c>
      <c r="O854" s="45">
        <f t="shared" si="40"/>
        <v>19.740000000000002</v>
      </c>
      <c r="P854" s="45">
        <f t="shared" si="41"/>
        <v>19.740000000000002</v>
      </c>
    </row>
    <row r="855" spans="1:16">
      <c r="A855" s="35">
        <v>73154</v>
      </c>
      <c r="B855" s="43">
        <v>1</v>
      </c>
      <c r="C855" s="36" t="s">
        <v>1794</v>
      </c>
      <c r="D855" s="36" t="s">
        <v>2476</v>
      </c>
      <c r="E855" s="36" t="s">
        <v>1793</v>
      </c>
      <c r="F855" s="36" t="s">
        <v>3883</v>
      </c>
      <c r="G855" s="35">
        <v>160</v>
      </c>
      <c r="H855" s="35">
        <v>230</v>
      </c>
      <c r="I855" s="37">
        <v>160</v>
      </c>
      <c r="J855" s="38">
        <v>7.6</v>
      </c>
      <c r="K855" s="36" t="s">
        <v>3885</v>
      </c>
      <c r="L855" s="38">
        <v>3.68</v>
      </c>
      <c r="M855" s="39">
        <v>133.6</v>
      </c>
      <c r="N855" s="40">
        <f t="shared" si="39"/>
        <v>133.6</v>
      </c>
      <c r="O855" s="45">
        <f t="shared" si="40"/>
        <v>9.3520000000000003</v>
      </c>
      <c r="P855" s="45">
        <f t="shared" si="41"/>
        <v>9.3520000000000003</v>
      </c>
    </row>
    <row r="856" spans="1:16">
      <c r="A856" s="35">
        <v>73156</v>
      </c>
      <c r="B856" s="43">
        <v>20</v>
      </c>
      <c r="C856" s="36" t="s">
        <v>1792</v>
      </c>
      <c r="D856" s="36" t="s">
        <v>2476</v>
      </c>
      <c r="E856" s="36" t="s">
        <v>1791</v>
      </c>
      <c r="F856" s="36" t="s">
        <v>3883</v>
      </c>
      <c r="G856" s="35">
        <v>160</v>
      </c>
      <c r="H856" s="35">
        <v>230</v>
      </c>
      <c r="I856" s="37">
        <v>160</v>
      </c>
      <c r="J856" s="38">
        <v>7.6</v>
      </c>
      <c r="K856" s="36" t="s">
        <v>3885</v>
      </c>
      <c r="L856" s="38">
        <v>3.68</v>
      </c>
      <c r="M856" s="39">
        <v>133.6</v>
      </c>
      <c r="N856" s="40">
        <f t="shared" si="39"/>
        <v>2672</v>
      </c>
      <c r="O856" s="45">
        <f t="shared" si="40"/>
        <v>9.3520000000000003</v>
      </c>
      <c r="P856" s="45">
        <f t="shared" si="41"/>
        <v>187.04000000000002</v>
      </c>
    </row>
    <row r="857" spans="1:16">
      <c r="A857" s="35">
        <v>73157</v>
      </c>
      <c r="B857" s="43">
        <v>25</v>
      </c>
      <c r="C857" s="36" t="s">
        <v>1790</v>
      </c>
      <c r="D857" s="36" t="s">
        <v>2476</v>
      </c>
      <c r="E857" s="36" t="s">
        <v>1789</v>
      </c>
      <c r="F857" s="36" t="s">
        <v>3883</v>
      </c>
      <c r="G857" s="35">
        <v>160</v>
      </c>
      <c r="H857" s="35">
        <v>230</v>
      </c>
      <c r="I857" s="37">
        <v>160</v>
      </c>
      <c r="J857" s="38">
        <v>7.6</v>
      </c>
      <c r="K857" s="36" t="s">
        <v>3885</v>
      </c>
      <c r="L857" s="38">
        <v>3.68</v>
      </c>
      <c r="M857" s="39">
        <v>133.6</v>
      </c>
      <c r="N857" s="40">
        <f t="shared" si="39"/>
        <v>3340</v>
      </c>
      <c r="O857" s="45">
        <f t="shared" si="40"/>
        <v>9.3520000000000003</v>
      </c>
      <c r="P857" s="45">
        <f t="shared" si="41"/>
        <v>233.8</v>
      </c>
    </row>
    <row r="858" spans="1:16">
      <c r="A858" s="35">
        <v>73162</v>
      </c>
      <c r="B858" s="43">
        <v>21</v>
      </c>
      <c r="C858" s="36" t="s">
        <v>1788</v>
      </c>
      <c r="D858" s="36" t="s">
        <v>2476</v>
      </c>
      <c r="E858" s="36" t="s">
        <v>1787</v>
      </c>
      <c r="F858" s="36" t="s">
        <v>3883</v>
      </c>
      <c r="G858" s="35">
        <v>160</v>
      </c>
      <c r="H858" s="35">
        <v>230</v>
      </c>
      <c r="I858" s="37">
        <v>160</v>
      </c>
      <c r="J858" s="38">
        <v>7.6</v>
      </c>
      <c r="K858" s="36" t="s">
        <v>3885</v>
      </c>
      <c r="L858" s="38">
        <v>3.68</v>
      </c>
      <c r="M858" s="39">
        <v>133.6</v>
      </c>
      <c r="N858" s="40">
        <f t="shared" si="39"/>
        <v>2805.6</v>
      </c>
      <c r="O858" s="45">
        <f t="shared" si="40"/>
        <v>9.3520000000000003</v>
      </c>
      <c r="P858" s="45">
        <f t="shared" si="41"/>
        <v>196.392</v>
      </c>
    </row>
    <row r="859" spans="1:16">
      <c r="A859" s="35">
        <v>73164</v>
      </c>
      <c r="B859" s="43">
        <v>2</v>
      </c>
      <c r="C859" s="36" t="s">
        <v>1786</v>
      </c>
      <c r="D859" s="36" t="s">
        <v>2476</v>
      </c>
      <c r="E859" s="36" t="s">
        <v>1785</v>
      </c>
      <c r="F859" s="36" t="s">
        <v>3883</v>
      </c>
      <c r="G859" s="35">
        <v>160</v>
      </c>
      <c r="H859" s="35">
        <v>230</v>
      </c>
      <c r="I859" s="37">
        <v>160</v>
      </c>
      <c r="J859" s="38">
        <v>7.6</v>
      </c>
      <c r="K859" s="36" t="s">
        <v>3885</v>
      </c>
      <c r="L859" s="38">
        <v>3.68</v>
      </c>
      <c r="M859" s="39">
        <v>133.6</v>
      </c>
      <c r="N859" s="40">
        <f t="shared" si="39"/>
        <v>267.2</v>
      </c>
      <c r="O859" s="45">
        <f t="shared" si="40"/>
        <v>9.3520000000000003</v>
      </c>
      <c r="P859" s="45">
        <f t="shared" si="41"/>
        <v>18.704000000000001</v>
      </c>
    </row>
    <row r="860" spans="1:16">
      <c r="A860" s="35">
        <v>73165</v>
      </c>
      <c r="B860" s="43">
        <v>2</v>
      </c>
      <c r="C860" s="36" t="s">
        <v>1784</v>
      </c>
      <c r="D860" s="36" t="s">
        <v>2476</v>
      </c>
      <c r="E860" s="36" t="s">
        <v>1783</v>
      </c>
      <c r="F860" s="36" t="s">
        <v>3883</v>
      </c>
      <c r="G860" s="35">
        <v>160</v>
      </c>
      <c r="H860" s="35">
        <v>230</v>
      </c>
      <c r="I860" s="37">
        <v>160</v>
      </c>
      <c r="J860" s="38">
        <v>7.6</v>
      </c>
      <c r="K860" s="36" t="s">
        <v>3885</v>
      </c>
      <c r="L860" s="38">
        <v>3.68</v>
      </c>
      <c r="M860" s="39">
        <v>133.6</v>
      </c>
      <c r="N860" s="40">
        <f t="shared" si="39"/>
        <v>267.2</v>
      </c>
      <c r="O860" s="45">
        <f t="shared" si="40"/>
        <v>9.3520000000000003</v>
      </c>
      <c r="P860" s="45">
        <f t="shared" si="41"/>
        <v>18.704000000000001</v>
      </c>
    </row>
    <row r="861" spans="1:16">
      <c r="A861" s="35">
        <v>73182</v>
      </c>
      <c r="B861" s="43">
        <v>1</v>
      </c>
      <c r="C861" s="36" t="s">
        <v>1782</v>
      </c>
      <c r="D861" s="36" t="s">
        <v>2476</v>
      </c>
      <c r="E861" s="36" t="s">
        <v>1781</v>
      </c>
      <c r="F861" s="36" t="s">
        <v>2497</v>
      </c>
      <c r="G861" s="35">
        <v>160</v>
      </c>
      <c r="H861" s="35">
        <v>230</v>
      </c>
      <c r="I861" s="37">
        <v>160</v>
      </c>
      <c r="J861" s="38">
        <v>6.5</v>
      </c>
      <c r="K861" s="36" t="s">
        <v>3885</v>
      </c>
      <c r="L861" s="38">
        <v>3.68</v>
      </c>
      <c r="M861" s="39">
        <v>117.7</v>
      </c>
      <c r="N861" s="40">
        <f t="shared" si="39"/>
        <v>117.7</v>
      </c>
      <c r="O861" s="45">
        <f t="shared" si="40"/>
        <v>8.2390000000000008</v>
      </c>
      <c r="P861" s="45">
        <f t="shared" si="41"/>
        <v>8.2390000000000008</v>
      </c>
    </row>
    <row r="862" spans="1:16">
      <c r="A862" s="35">
        <v>73189</v>
      </c>
      <c r="B862" s="43">
        <v>1</v>
      </c>
      <c r="C862" s="36" t="s">
        <v>1780</v>
      </c>
      <c r="D862" s="36" t="s">
        <v>2476</v>
      </c>
      <c r="E862" s="36" t="s">
        <v>1779</v>
      </c>
      <c r="F862" s="36" t="s">
        <v>2497</v>
      </c>
      <c r="G862" s="35">
        <v>160</v>
      </c>
      <c r="H862" s="35">
        <v>230</v>
      </c>
      <c r="I862" s="37">
        <v>160</v>
      </c>
      <c r="J862" s="38">
        <v>6.5</v>
      </c>
      <c r="K862" s="36" t="s">
        <v>3885</v>
      </c>
      <c r="L862" s="38">
        <v>3.68</v>
      </c>
      <c r="M862" s="39">
        <v>117.7</v>
      </c>
      <c r="N862" s="40">
        <f t="shared" si="39"/>
        <v>117.7</v>
      </c>
      <c r="O862" s="45">
        <f t="shared" si="40"/>
        <v>8.2390000000000008</v>
      </c>
      <c r="P862" s="45">
        <f t="shared" si="41"/>
        <v>8.2390000000000008</v>
      </c>
    </row>
    <row r="863" spans="1:16">
      <c r="A863" s="35">
        <v>73198</v>
      </c>
      <c r="B863" s="43">
        <v>2</v>
      </c>
      <c r="C863" s="36" t="s">
        <v>1778</v>
      </c>
      <c r="D863" s="36" t="s">
        <v>2476</v>
      </c>
      <c r="E863" s="36" t="s">
        <v>1777</v>
      </c>
      <c r="F863" s="36" t="s">
        <v>2478</v>
      </c>
      <c r="G863" s="35">
        <v>160</v>
      </c>
      <c r="H863" s="35">
        <v>230</v>
      </c>
      <c r="I863" s="37">
        <v>160</v>
      </c>
      <c r="J863" s="38">
        <v>0</v>
      </c>
      <c r="K863" s="36" t="s">
        <v>2478</v>
      </c>
      <c r="L863" s="38">
        <v>3.68</v>
      </c>
      <c r="M863" s="39">
        <v>130</v>
      </c>
      <c r="N863" s="40">
        <f t="shared" si="39"/>
        <v>260</v>
      </c>
      <c r="O863" s="45">
        <f t="shared" si="40"/>
        <v>9.1000000000000014</v>
      </c>
      <c r="P863" s="45">
        <f t="shared" si="41"/>
        <v>18.200000000000003</v>
      </c>
    </row>
    <row r="864" spans="1:16">
      <c r="A864" s="35">
        <v>73199</v>
      </c>
      <c r="B864" s="43">
        <v>2</v>
      </c>
      <c r="C864" s="36" t="s">
        <v>1776</v>
      </c>
      <c r="D864" s="36" t="s">
        <v>2476</v>
      </c>
      <c r="E864" s="36" t="s">
        <v>1775</v>
      </c>
      <c r="F864" s="36" t="s">
        <v>2478</v>
      </c>
      <c r="G864" s="35">
        <v>160</v>
      </c>
      <c r="H864" s="35">
        <v>230</v>
      </c>
      <c r="I864" s="37">
        <v>160</v>
      </c>
      <c r="J864" s="38">
        <v>0</v>
      </c>
      <c r="K864" s="36" t="s">
        <v>2478</v>
      </c>
      <c r="L864" s="38">
        <v>3.68</v>
      </c>
      <c r="M864" s="39">
        <v>130</v>
      </c>
      <c r="N864" s="40">
        <f t="shared" si="39"/>
        <v>260</v>
      </c>
      <c r="O864" s="45">
        <f t="shared" si="40"/>
        <v>9.1000000000000014</v>
      </c>
      <c r="P864" s="45">
        <f t="shared" si="41"/>
        <v>18.200000000000003</v>
      </c>
    </row>
    <row r="865" spans="1:16">
      <c r="A865" s="35">
        <v>73200</v>
      </c>
      <c r="B865" s="43">
        <v>2</v>
      </c>
      <c r="C865" s="36" t="s">
        <v>1774</v>
      </c>
      <c r="D865" s="36" t="s">
        <v>2476</v>
      </c>
      <c r="E865" s="36" t="s">
        <v>1773</v>
      </c>
      <c r="F865" s="36" t="s">
        <v>2478</v>
      </c>
      <c r="G865" s="35">
        <v>160</v>
      </c>
      <c r="H865" s="35">
        <v>230</v>
      </c>
      <c r="I865" s="37">
        <v>160</v>
      </c>
      <c r="J865" s="38">
        <v>0</v>
      </c>
      <c r="K865" s="36" t="s">
        <v>2478</v>
      </c>
      <c r="L865" s="38">
        <v>3.68</v>
      </c>
      <c r="M865" s="39">
        <v>130</v>
      </c>
      <c r="N865" s="40">
        <f t="shared" si="39"/>
        <v>260</v>
      </c>
      <c r="O865" s="45">
        <f t="shared" si="40"/>
        <v>9.1000000000000014</v>
      </c>
      <c r="P865" s="45">
        <f t="shared" si="41"/>
        <v>18.200000000000003</v>
      </c>
    </row>
    <row r="866" spans="1:16">
      <c r="A866" s="35">
        <v>73201</v>
      </c>
      <c r="B866" s="43">
        <v>2</v>
      </c>
      <c r="C866" s="36" t="s">
        <v>1772</v>
      </c>
      <c r="D866" s="36" t="s">
        <v>2476</v>
      </c>
      <c r="E866" s="36" t="s">
        <v>1771</v>
      </c>
      <c r="F866" s="36" t="s">
        <v>2478</v>
      </c>
      <c r="G866" s="35">
        <v>160</v>
      </c>
      <c r="H866" s="35">
        <v>230</v>
      </c>
      <c r="I866" s="37">
        <v>160</v>
      </c>
      <c r="J866" s="38">
        <v>0</v>
      </c>
      <c r="K866" s="36" t="s">
        <v>2478</v>
      </c>
      <c r="L866" s="38">
        <v>3.68</v>
      </c>
      <c r="M866" s="39">
        <v>130</v>
      </c>
      <c r="N866" s="40">
        <f t="shared" si="39"/>
        <v>260</v>
      </c>
      <c r="O866" s="45">
        <f t="shared" si="40"/>
        <v>9.1000000000000014</v>
      </c>
      <c r="P866" s="45">
        <f t="shared" si="41"/>
        <v>18.200000000000003</v>
      </c>
    </row>
    <row r="867" spans="1:16">
      <c r="A867" s="35">
        <v>73202</v>
      </c>
      <c r="B867" s="43">
        <v>2</v>
      </c>
      <c r="C867" s="36" t="s">
        <v>1770</v>
      </c>
      <c r="D867" s="36" t="s">
        <v>2476</v>
      </c>
      <c r="E867" s="36" t="s">
        <v>1769</v>
      </c>
      <c r="F867" s="36" t="s">
        <v>2478</v>
      </c>
      <c r="G867" s="35">
        <v>160</v>
      </c>
      <c r="H867" s="35">
        <v>230</v>
      </c>
      <c r="I867" s="37">
        <v>160</v>
      </c>
      <c r="J867" s="38">
        <v>0</v>
      </c>
      <c r="K867" s="36" t="s">
        <v>2478</v>
      </c>
      <c r="L867" s="38">
        <v>3.68</v>
      </c>
      <c r="M867" s="39">
        <v>130</v>
      </c>
      <c r="N867" s="40">
        <f t="shared" si="39"/>
        <v>260</v>
      </c>
      <c r="O867" s="45">
        <f t="shared" si="40"/>
        <v>9.1000000000000014</v>
      </c>
      <c r="P867" s="45">
        <f t="shared" si="41"/>
        <v>18.200000000000003</v>
      </c>
    </row>
    <row r="868" spans="1:16">
      <c r="A868" s="35">
        <v>73257</v>
      </c>
      <c r="B868" s="43">
        <v>1</v>
      </c>
      <c r="C868" s="36" t="s">
        <v>1768</v>
      </c>
      <c r="D868" s="36" t="s">
        <v>2476</v>
      </c>
      <c r="E868" s="36" t="s">
        <v>1767</v>
      </c>
      <c r="F868" s="36" t="s">
        <v>2478</v>
      </c>
      <c r="G868" s="35">
        <v>160</v>
      </c>
      <c r="H868" s="35">
        <v>230</v>
      </c>
      <c r="I868" s="37">
        <v>160</v>
      </c>
      <c r="J868" s="38">
        <v>14.6</v>
      </c>
      <c r="K868" s="36" t="s">
        <v>3986</v>
      </c>
      <c r="L868" s="38">
        <v>3.68</v>
      </c>
      <c r="M868" s="39">
        <v>222</v>
      </c>
      <c r="N868" s="40">
        <f t="shared" si="39"/>
        <v>222</v>
      </c>
      <c r="O868" s="45">
        <f t="shared" si="40"/>
        <v>15.540000000000001</v>
      </c>
      <c r="P868" s="45">
        <f t="shared" si="41"/>
        <v>15.540000000000001</v>
      </c>
    </row>
    <row r="869" spans="1:16">
      <c r="A869" s="35">
        <v>73874</v>
      </c>
      <c r="B869" s="43">
        <v>1</v>
      </c>
      <c r="C869" s="36" t="s">
        <v>1766</v>
      </c>
      <c r="D869" s="36" t="s">
        <v>2476</v>
      </c>
      <c r="E869" s="36" t="s">
        <v>1765</v>
      </c>
      <c r="F869" s="36" t="s">
        <v>3883</v>
      </c>
      <c r="G869" s="35">
        <v>160</v>
      </c>
      <c r="H869" s="35">
        <v>230</v>
      </c>
      <c r="I869" s="37">
        <v>160</v>
      </c>
      <c r="J869" s="38">
        <v>4.8</v>
      </c>
      <c r="K869" s="36" t="s">
        <v>3885</v>
      </c>
      <c r="L869" s="38">
        <v>3.68</v>
      </c>
      <c r="M869" s="39">
        <v>88</v>
      </c>
      <c r="N869" s="40">
        <f t="shared" si="39"/>
        <v>88</v>
      </c>
      <c r="O869" s="45">
        <f t="shared" si="40"/>
        <v>6.16</v>
      </c>
      <c r="P869" s="45">
        <f t="shared" si="41"/>
        <v>6.16</v>
      </c>
    </row>
    <row r="870" spans="1:16">
      <c r="A870" s="35">
        <v>74221</v>
      </c>
      <c r="B870" s="43">
        <v>1</v>
      </c>
      <c r="C870" s="36" t="s">
        <v>1764</v>
      </c>
      <c r="D870" s="36" t="s">
        <v>2476</v>
      </c>
      <c r="E870" s="36" t="s">
        <v>1763</v>
      </c>
      <c r="F870" s="36" t="s">
        <v>2478</v>
      </c>
      <c r="G870" s="35">
        <v>160</v>
      </c>
      <c r="H870" s="35">
        <v>230</v>
      </c>
      <c r="I870" s="37">
        <v>160</v>
      </c>
      <c r="J870" s="38">
        <v>15.5</v>
      </c>
      <c r="K870" s="36" t="s">
        <v>3853</v>
      </c>
      <c r="L870" s="38">
        <v>3.68</v>
      </c>
      <c r="M870" s="39">
        <v>545</v>
      </c>
      <c r="N870" s="40">
        <f t="shared" si="39"/>
        <v>545</v>
      </c>
      <c r="O870" s="45">
        <f t="shared" si="40"/>
        <v>38.150000000000006</v>
      </c>
      <c r="P870" s="45">
        <f t="shared" si="41"/>
        <v>38.150000000000006</v>
      </c>
    </row>
    <row r="871" spans="1:16">
      <c r="A871" s="35">
        <v>74236</v>
      </c>
      <c r="B871" s="43">
        <v>1</v>
      </c>
      <c r="C871" s="36" t="s">
        <v>1762</v>
      </c>
      <c r="D871" s="36" t="s">
        <v>2476</v>
      </c>
      <c r="E871" s="36" t="s">
        <v>1761</v>
      </c>
      <c r="F871" s="36" t="s">
        <v>2478</v>
      </c>
      <c r="G871" s="35">
        <v>160</v>
      </c>
      <c r="H871" s="35">
        <v>230</v>
      </c>
      <c r="I871" s="37">
        <v>160</v>
      </c>
      <c r="J871" s="38">
        <v>6.7</v>
      </c>
      <c r="K871" s="36" t="s">
        <v>2478</v>
      </c>
      <c r="L871" s="38">
        <v>3.68</v>
      </c>
      <c r="M871" s="39">
        <v>129.6</v>
      </c>
      <c r="N871" s="40">
        <f t="shared" si="39"/>
        <v>129.6</v>
      </c>
      <c r="O871" s="45">
        <f t="shared" si="40"/>
        <v>9.072000000000001</v>
      </c>
      <c r="P871" s="45">
        <f t="shared" si="41"/>
        <v>9.072000000000001</v>
      </c>
    </row>
    <row r="872" spans="1:16">
      <c r="A872" s="35">
        <v>74786</v>
      </c>
      <c r="B872" s="43">
        <v>1</v>
      </c>
      <c r="C872" s="36" t="s">
        <v>1760</v>
      </c>
      <c r="D872" s="36" t="s">
        <v>2476</v>
      </c>
      <c r="E872" s="36" t="s">
        <v>1759</v>
      </c>
      <c r="F872" s="36" t="s">
        <v>2478</v>
      </c>
      <c r="G872" s="35">
        <v>160</v>
      </c>
      <c r="H872" s="35">
        <v>230</v>
      </c>
      <c r="I872" s="37">
        <v>160</v>
      </c>
      <c r="J872" s="38">
        <v>15</v>
      </c>
      <c r="K872" s="36" t="s">
        <v>3853</v>
      </c>
      <c r="L872" s="38">
        <v>3.68</v>
      </c>
      <c r="M872" s="39">
        <v>340</v>
      </c>
      <c r="N872" s="40">
        <f t="shared" si="39"/>
        <v>340</v>
      </c>
      <c r="O872" s="45">
        <f t="shared" si="40"/>
        <v>23.8</v>
      </c>
      <c r="P872" s="45">
        <f t="shared" si="41"/>
        <v>23.8</v>
      </c>
    </row>
    <row r="873" spans="1:16">
      <c r="A873" s="35">
        <v>75006</v>
      </c>
      <c r="B873" s="43">
        <v>5</v>
      </c>
      <c r="C873" s="36" t="s">
        <v>1758</v>
      </c>
      <c r="D873" s="36" t="s">
        <v>2476</v>
      </c>
      <c r="E873" s="36" t="s">
        <v>1757</v>
      </c>
      <c r="F873" s="36" t="s">
        <v>3883</v>
      </c>
      <c r="G873" s="35">
        <v>160</v>
      </c>
      <c r="H873" s="35">
        <v>230</v>
      </c>
      <c r="I873" s="37">
        <v>160</v>
      </c>
      <c r="J873" s="38">
        <v>12</v>
      </c>
      <c r="K873" s="36" t="s">
        <v>3986</v>
      </c>
      <c r="L873" s="38">
        <v>3.68</v>
      </c>
      <c r="M873" s="39">
        <v>194</v>
      </c>
      <c r="N873" s="40">
        <f t="shared" si="39"/>
        <v>970</v>
      </c>
      <c r="O873" s="45">
        <f t="shared" si="40"/>
        <v>13.580000000000002</v>
      </c>
      <c r="P873" s="45">
        <f t="shared" si="41"/>
        <v>67.900000000000006</v>
      </c>
    </row>
    <row r="874" spans="1:16">
      <c r="A874" s="35">
        <v>75009</v>
      </c>
      <c r="B874" s="43">
        <v>2</v>
      </c>
      <c r="C874" s="36" t="s">
        <v>1756</v>
      </c>
      <c r="D874" s="36" t="s">
        <v>2476</v>
      </c>
      <c r="E874" s="36" t="s">
        <v>1755</v>
      </c>
      <c r="F874" s="36" t="s">
        <v>2478</v>
      </c>
      <c r="G874" s="35">
        <v>160</v>
      </c>
      <c r="H874" s="35">
        <v>230</v>
      </c>
      <c r="I874" s="37">
        <v>160</v>
      </c>
      <c r="J874" s="38">
        <v>12</v>
      </c>
      <c r="K874" s="36" t="s">
        <v>3986</v>
      </c>
      <c r="L874" s="38">
        <v>3.68</v>
      </c>
      <c r="M874" s="39">
        <v>194</v>
      </c>
      <c r="N874" s="40">
        <f t="shared" si="39"/>
        <v>388</v>
      </c>
      <c r="O874" s="45">
        <f t="shared" si="40"/>
        <v>13.580000000000002</v>
      </c>
      <c r="P874" s="45">
        <f t="shared" si="41"/>
        <v>27.160000000000004</v>
      </c>
    </row>
    <row r="875" spans="1:16">
      <c r="A875" s="35">
        <v>75012</v>
      </c>
      <c r="B875" s="43">
        <v>2</v>
      </c>
      <c r="C875" s="36" t="s">
        <v>1754</v>
      </c>
      <c r="D875" s="36" t="s">
        <v>2476</v>
      </c>
      <c r="E875" s="36" t="s">
        <v>1753</v>
      </c>
      <c r="F875" s="36" t="s">
        <v>2478</v>
      </c>
      <c r="G875" s="35">
        <v>160</v>
      </c>
      <c r="H875" s="35">
        <v>230</v>
      </c>
      <c r="I875" s="37">
        <v>160</v>
      </c>
      <c r="J875" s="38">
        <v>13.7</v>
      </c>
      <c r="K875" s="36" t="s">
        <v>3847</v>
      </c>
      <c r="L875" s="38">
        <v>3.68</v>
      </c>
      <c r="M875" s="39">
        <v>254</v>
      </c>
      <c r="N875" s="40">
        <f t="shared" si="39"/>
        <v>508</v>
      </c>
      <c r="O875" s="45">
        <f t="shared" si="40"/>
        <v>17.78</v>
      </c>
      <c r="P875" s="45">
        <f t="shared" si="41"/>
        <v>35.56</v>
      </c>
    </row>
    <row r="876" spans="1:16">
      <c r="A876" s="35">
        <v>75013</v>
      </c>
      <c r="B876" s="43">
        <v>6</v>
      </c>
      <c r="C876" s="36" t="s">
        <v>1752</v>
      </c>
      <c r="D876" s="36" t="s">
        <v>2476</v>
      </c>
      <c r="E876" s="36" t="s">
        <v>1751</v>
      </c>
      <c r="F876" s="36" t="s">
        <v>2478</v>
      </c>
      <c r="G876" s="35">
        <v>160</v>
      </c>
      <c r="H876" s="35">
        <v>230</v>
      </c>
      <c r="I876" s="37">
        <v>160</v>
      </c>
      <c r="J876" s="38">
        <v>13.7</v>
      </c>
      <c r="K876" s="36" t="s">
        <v>3847</v>
      </c>
      <c r="L876" s="38">
        <v>3.68</v>
      </c>
      <c r="M876" s="39">
        <v>254</v>
      </c>
      <c r="N876" s="40">
        <f t="shared" si="39"/>
        <v>1524</v>
      </c>
      <c r="O876" s="45">
        <f t="shared" si="40"/>
        <v>17.78</v>
      </c>
      <c r="P876" s="45">
        <f t="shared" si="41"/>
        <v>106.68</v>
      </c>
    </row>
    <row r="877" spans="1:16">
      <c r="A877" s="35">
        <v>75014</v>
      </c>
      <c r="B877" s="43">
        <v>4</v>
      </c>
      <c r="C877" s="36" t="s">
        <v>1750</v>
      </c>
      <c r="D877" s="36" t="s">
        <v>2476</v>
      </c>
      <c r="E877" s="36" t="s">
        <v>1749</v>
      </c>
      <c r="F877" s="36" t="s">
        <v>2478</v>
      </c>
      <c r="G877" s="35">
        <v>160</v>
      </c>
      <c r="H877" s="35">
        <v>230</v>
      </c>
      <c r="I877" s="37">
        <v>160</v>
      </c>
      <c r="J877" s="38">
        <v>13.7</v>
      </c>
      <c r="K877" s="36" t="s">
        <v>3847</v>
      </c>
      <c r="L877" s="38">
        <v>3.68</v>
      </c>
      <c r="M877" s="39">
        <v>254</v>
      </c>
      <c r="N877" s="40">
        <f t="shared" si="39"/>
        <v>1016</v>
      </c>
      <c r="O877" s="45">
        <f t="shared" si="40"/>
        <v>17.78</v>
      </c>
      <c r="P877" s="45">
        <f t="shared" si="41"/>
        <v>71.12</v>
      </c>
    </row>
    <row r="878" spans="1:16">
      <c r="A878" s="35">
        <v>75015</v>
      </c>
      <c r="B878" s="43">
        <v>6</v>
      </c>
      <c r="C878" s="36" t="s">
        <v>1748</v>
      </c>
      <c r="D878" s="36" t="s">
        <v>2476</v>
      </c>
      <c r="E878" s="36" t="s">
        <v>1747</v>
      </c>
      <c r="F878" s="36" t="s">
        <v>2478</v>
      </c>
      <c r="G878" s="35">
        <v>160</v>
      </c>
      <c r="H878" s="35">
        <v>230</v>
      </c>
      <c r="I878" s="37">
        <v>160</v>
      </c>
      <c r="J878" s="38">
        <v>13.7</v>
      </c>
      <c r="K878" s="36" t="s">
        <v>3847</v>
      </c>
      <c r="L878" s="38">
        <v>3.68</v>
      </c>
      <c r="M878" s="39">
        <v>254</v>
      </c>
      <c r="N878" s="40">
        <f t="shared" si="39"/>
        <v>1524</v>
      </c>
      <c r="O878" s="45">
        <f t="shared" si="40"/>
        <v>17.78</v>
      </c>
      <c r="P878" s="45">
        <f t="shared" si="41"/>
        <v>106.68</v>
      </c>
    </row>
    <row r="879" spans="1:16">
      <c r="A879" s="35">
        <v>75016</v>
      </c>
      <c r="B879" s="43">
        <v>2</v>
      </c>
      <c r="C879" s="36" t="s">
        <v>1746</v>
      </c>
      <c r="D879" s="36" t="s">
        <v>2476</v>
      </c>
      <c r="E879" s="36" t="s">
        <v>1745</v>
      </c>
      <c r="F879" s="36" t="s">
        <v>2478</v>
      </c>
      <c r="G879" s="35">
        <v>160</v>
      </c>
      <c r="H879" s="35">
        <v>230</v>
      </c>
      <c r="I879" s="37">
        <v>160</v>
      </c>
      <c r="J879" s="38">
        <v>13.7</v>
      </c>
      <c r="K879" s="36" t="s">
        <v>3847</v>
      </c>
      <c r="L879" s="38">
        <v>3.68</v>
      </c>
      <c r="M879" s="39">
        <v>254</v>
      </c>
      <c r="N879" s="40">
        <f t="shared" si="39"/>
        <v>508</v>
      </c>
      <c r="O879" s="45">
        <f t="shared" si="40"/>
        <v>17.78</v>
      </c>
      <c r="P879" s="45">
        <f t="shared" si="41"/>
        <v>35.56</v>
      </c>
    </row>
    <row r="880" spans="1:16">
      <c r="A880" s="35">
        <v>75018</v>
      </c>
      <c r="B880" s="43">
        <v>1</v>
      </c>
      <c r="C880" s="36" t="s">
        <v>1744</v>
      </c>
      <c r="D880" s="36" t="s">
        <v>2476</v>
      </c>
      <c r="E880" s="36" t="s">
        <v>1743</v>
      </c>
      <c r="F880" s="36" t="s">
        <v>2497</v>
      </c>
      <c r="G880" s="35">
        <v>160</v>
      </c>
      <c r="H880" s="35">
        <v>230</v>
      </c>
      <c r="I880" s="37">
        <v>160</v>
      </c>
      <c r="J880" s="38">
        <v>6.5</v>
      </c>
      <c r="K880" s="36" t="s">
        <v>3885</v>
      </c>
      <c r="L880" s="38">
        <v>3.68</v>
      </c>
      <c r="M880" s="39">
        <v>117.7</v>
      </c>
      <c r="N880" s="40">
        <f t="shared" si="39"/>
        <v>117.7</v>
      </c>
      <c r="O880" s="45">
        <f t="shared" si="40"/>
        <v>8.2390000000000008</v>
      </c>
      <c r="P880" s="45">
        <f t="shared" si="41"/>
        <v>8.2390000000000008</v>
      </c>
    </row>
    <row r="881" spans="1:16">
      <c r="A881" s="35">
        <v>75080</v>
      </c>
      <c r="B881" s="43">
        <v>2</v>
      </c>
      <c r="C881" s="36" t="s">
        <v>1742</v>
      </c>
      <c r="D881" s="36" t="s">
        <v>2476</v>
      </c>
      <c r="E881" s="36" t="s">
        <v>1741</v>
      </c>
      <c r="F881" s="36" t="s">
        <v>2666</v>
      </c>
      <c r="G881" s="35">
        <v>160</v>
      </c>
      <c r="H881" s="35">
        <v>230</v>
      </c>
      <c r="I881" s="37">
        <v>160</v>
      </c>
      <c r="J881" s="38">
        <v>14.5</v>
      </c>
      <c r="K881" s="36" t="s">
        <v>3885</v>
      </c>
      <c r="L881" s="38">
        <v>3.68</v>
      </c>
      <c r="M881" s="39">
        <v>287</v>
      </c>
      <c r="N881" s="40">
        <f t="shared" si="39"/>
        <v>574</v>
      </c>
      <c r="O881" s="45">
        <f t="shared" si="40"/>
        <v>20.090000000000003</v>
      </c>
      <c r="P881" s="45">
        <f t="shared" si="41"/>
        <v>40.180000000000007</v>
      </c>
    </row>
    <row r="882" spans="1:16">
      <c r="A882" s="35">
        <v>75094</v>
      </c>
      <c r="B882" s="43">
        <v>2</v>
      </c>
      <c r="C882" s="36" t="s">
        <v>1740</v>
      </c>
      <c r="D882" s="36" t="s">
        <v>2476</v>
      </c>
      <c r="E882" s="36" t="s">
        <v>1739</v>
      </c>
      <c r="F882" s="36" t="s">
        <v>3883</v>
      </c>
      <c r="G882" s="35">
        <v>160</v>
      </c>
      <c r="H882" s="35">
        <v>230</v>
      </c>
      <c r="I882" s="37">
        <v>160</v>
      </c>
      <c r="J882" s="38">
        <v>9.3000000000000007</v>
      </c>
      <c r="K882" s="36" t="s">
        <v>3885</v>
      </c>
      <c r="L882" s="38">
        <v>3.68</v>
      </c>
      <c r="M882" s="39">
        <v>97.16</v>
      </c>
      <c r="N882" s="40">
        <f t="shared" si="39"/>
        <v>194.32</v>
      </c>
      <c r="O882" s="45">
        <f t="shared" si="40"/>
        <v>6.8012000000000006</v>
      </c>
      <c r="P882" s="45">
        <f t="shared" si="41"/>
        <v>13.602400000000001</v>
      </c>
    </row>
    <row r="883" spans="1:16">
      <c r="A883" s="35">
        <v>75100</v>
      </c>
      <c r="B883" s="43">
        <v>3</v>
      </c>
      <c r="C883" s="36" t="s">
        <v>1738</v>
      </c>
      <c r="D883" s="36" t="s">
        <v>2476</v>
      </c>
      <c r="E883" s="36" t="s">
        <v>1737</v>
      </c>
      <c r="F883" s="36" t="s">
        <v>3883</v>
      </c>
      <c r="G883" s="35">
        <v>160</v>
      </c>
      <c r="H883" s="35">
        <v>230</v>
      </c>
      <c r="I883" s="37">
        <v>160</v>
      </c>
      <c r="J883" s="38">
        <v>14.9</v>
      </c>
      <c r="K883" s="36" t="s">
        <v>3885</v>
      </c>
      <c r="L883" s="38">
        <v>3.68</v>
      </c>
      <c r="M883" s="39">
        <v>255</v>
      </c>
      <c r="N883" s="40">
        <f t="shared" si="39"/>
        <v>765</v>
      </c>
      <c r="O883" s="45">
        <f t="shared" si="40"/>
        <v>17.850000000000001</v>
      </c>
      <c r="P883" s="45">
        <f t="shared" si="41"/>
        <v>53.550000000000004</v>
      </c>
    </row>
    <row r="884" spans="1:16">
      <c r="A884" s="35">
        <v>75118</v>
      </c>
      <c r="B884" s="43">
        <v>1</v>
      </c>
      <c r="C884" s="36" t="s">
        <v>1736</v>
      </c>
      <c r="D884" s="36" t="s">
        <v>2476</v>
      </c>
      <c r="E884" s="36" t="s">
        <v>1735</v>
      </c>
      <c r="F884" s="36" t="s">
        <v>3883</v>
      </c>
      <c r="G884" s="35">
        <v>160</v>
      </c>
      <c r="H884" s="35">
        <v>230</v>
      </c>
      <c r="I884" s="37">
        <v>160</v>
      </c>
      <c r="J884" s="38">
        <v>11</v>
      </c>
      <c r="K884" s="36" t="s">
        <v>3847</v>
      </c>
      <c r="L884" s="38">
        <v>3.68</v>
      </c>
      <c r="M884" s="39">
        <v>165</v>
      </c>
      <c r="N884" s="40">
        <f t="shared" si="39"/>
        <v>165</v>
      </c>
      <c r="O884" s="45">
        <f t="shared" si="40"/>
        <v>11.55</v>
      </c>
      <c r="P884" s="45">
        <f t="shared" si="41"/>
        <v>11.55</v>
      </c>
    </row>
    <row r="885" spans="1:16">
      <c r="A885" s="35">
        <v>75122</v>
      </c>
      <c r="B885" s="43">
        <v>1</v>
      </c>
      <c r="C885" s="36" t="s">
        <v>1734</v>
      </c>
      <c r="D885" s="36" t="s">
        <v>2476</v>
      </c>
      <c r="E885" s="36" t="s">
        <v>1733</v>
      </c>
      <c r="F885" s="36" t="s">
        <v>2478</v>
      </c>
      <c r="G885" s="35">
        <v>160</v>
      </c>
      <c r="H885" s="35">
        <v>230</v>
      </c>
      <c r="I885" s="37">
        <v>160</v>
      </c>
      <c r="J885" s="38">
        <v>0</v>
      </c>
      <c r="K885" s="36" t="s">
        <v>2478</v>
      </c>
      <c r="L885" s="38">
        <v>3.68</v>
      </c>
      <c r="M885" s="39">
        <v>234</v>
      </c>
      <c r="N885" s="40">
        <f t="shared" si="39"/>
        <v>234</v>
      </c>
      <c r="O885" s="45">
        <f t="shared" si="40"/>
        <v>16.380000000000003</v>
      </c>
      <c r="P885" s="45">
        <f t="shared" si="41"/>
        <v>16.380000000000003</v>
      </c>
    </row>
    <row r="886" spans="1:16">
      <c r="A886" s="35">
        <v>75178</v>
      </c>
      <c r="B886" s="43">
        <v>1</v>
      </c>
      <c r="C886" s="36" t="s">
        <v>1732</v>
      </c>
      <c r="D886" s="36" t="s">
        <v>2476</v>
      </c>
      <c r="E886" s="36" t="s">
        <v>1731</v>
      </c>
      <c r="F886" s="36" t="s">
        <v>3907</v>
      </c>
      <c r="G886" s="35">
        <v>160</v>
      </c>
      <c r="H886" s="35">
        <v>230</v>
      </c>
      <c r="I886" s="37">
        <v>160</v>
      </c>
      <c r="J886" s="38">
        <v>8</v>
      </c>
      <c r="K886" s="36" t="s">
        <v>3885</v>
      </c>
      <c r="L886" s="38">
        <v>3.68</v>
      </c>
      <c r="M886" s="39">
        <v>188.78</v>
      </c>
      <c r="N886" s="40">
        <f t="shared" si="39"/>
        <v>188.78</v>
      </c>
      <c r="O886" s="45">
        <f t="shared" si="40"/>
        <v>13.214600000000001</v>
      </c>
      <c r="P886" s="45">
        <f t="shared" si="41"/>
        <v>13.214600000000001</v>
      </c>
    </row>
    <row r="887" spans="1:16">
      <c r="A887" s="35">
        <v>75182</v>
      </c>
      <c r="B887" s="43">
        <v>2</v>
      </c>
      <c r="C887" s="36" t="s">
        <v>1730</v>
      </c>
      <c r="D887" s="36" t="s">
        <v>2476</v>
      </c>
      <c r="E887" s="36" t="s">
        <v>1729</v>
      </c>
      <c r="F887" s="36" t="s">
        <v>3907</v>
      </c>
      <c r="G887" s="35">
        <v>160</v>
      </c>
      <c r="H887" s="35">
        <v>230</v>
      </c>
      <c r="I887" s="37">
        <v>160</v>
      </c>
      <c r="J887" s="38">
        <v>8</v>
      </c>
      <c r="K887" s="36" t="s">
        <v>3885</v>
      </c>
      <c r="L887" s="38">
        <v>3.68</v>
      </c>
      <c r="M887" s="39">
        <v>188.78</v>
      </c>
      <c r="N887" s="40">
        <f t="shared" si="39"/>
        <v>377.56</v>
      </c>
      <c r="O887" s="45">
        <f t="shared" si="40"/>
        <v>13.214600000000001</v>
      </c>
      <c r="P887" s="45">
        <f t="shared" si="41"/>
        <v>26.429200000000002</v>
      </c>
    </row>
    <row r="888" spans="1:16">
      <c r="A888" s="35">
        <v>75415</v>
      </c>
      <c r="B888" s="43">
        <v>1</v>
      </c>
      <c r="C888" s="36" t="s">
        <v>1728</v>
      </c>
      <c r="D888" s="36" t="s">
        <v>2476</v>
      </c>
      <c r="E888" s="36" t="s">
        <v>1727</v>
      </c>
      <c r="F888" s="36" t="s">
        <v>2478</v>
      </c>
      <c r="G888" s="35">
        <v>160</v>
      </c>
      <c r="H888" s="35">
        <v>230</v>
      </c>
      <c r="I888" s="37">
        <v>160</v>
      </c>
      <c r="J888" s="38">
        <v>10.9</v>
      </c>
      <c r="K888" s="36" t="s">
        <v>3986</v>
      </c>
      <c r="L888" s="38">
        <v>3.68</v>
      </c>
      <c r="M888" s="39">
        <v>678</v>
      </c>
      <c r="N888" s="40">
        <f t="shared" si="39"/>
        <v>678</v>
      </c>
      <c r="O888" s="45">
        <f t="shared" si="40"/>
        <v>47.460000000000008</v>
      </c>
      <c r="P888" s="45">
        <f t="shared" si="41"/>
        <v>47.460000000000008</v>
      </c>
    </row>
    <row r="889" spans="1:16">
      <c r="A889" s="35">
        <v>75793</v>
      </c>
      <c r="B889" s="43">
        <v>2</v>
      </c>
      <c r="C889" s="36" t="s">
        <v>1726</v>
      </c>
      <c r="D889" s="36" t="s">
        <v>2476</v>
      </c>
      <c r="E889" s="36" t="s">
        <v>1725</v>
      </c>
      <c r="F889" s="36" t="s">
        <v>3883</v>
      </c>
      <c r="G889" s="35">
        <v>160</v>
      </c>
      <c r="H889" s="35">
        <v>230</v>
      </c>
      <c r="I889" s="37">
        <v>160</v>
      </c>
      <c r="J889" s="38">
        <v>4.8</v>
      </c>
      <c r="K889" s="36" t="s">
        <v>3885</v>
      </c>
      <c r="L889" s="38">
        <v>3.68</v>
      </c>
      <c r="M889" s="39">
        <v>88</v>
      </c>
      <c r="N889" s="40">
        <f t="shared" si="39"/>
        <v>176</v>
      </c>
      <c r="O889" s="45">
        <f t="shared" si="40"/>
        <v>6.16</v>
      </c>
      <c r="P889" s="45">
        <f t="shared" si="41"/>
        <v>12.32</v>
      </c>
    </row>
    <row r="890" spans="1:16">
      <c r="A890" s="35">
        <v>75794</v>
      </c>
      <c r="B890" s="43">
        <v>4</v>
      </c>
      <c r="C890" s="36" t="s">
        <v>1724</v>
      </c>
      <c r="D890" s="36" t="s">
        <v>2476</v>
      </c>
      <c r="E890" s="36" t="s">
        <v>1723</v>
      </c>
      <c r="F890" s="36" t="s">
        <v>3883</v>
      </c>
      <c r="G890" s="35">
        <v>160</v>
      </c>
      <c r="H890" s="35">
        <v>230</v>
      </c>
      <c r="I890" s="37">
        <v>160</v>
      </c>
      <c r="J890" s="38">
        <v>4.8</v>
      </c>
      <c r="K890" s="36" t="s">
        <v>3885</v>
      </c>
      <c r="L890" s="38">
        <v>3.68</v>
      </c>
      <c r="M890" s="39">
        <v>88</v>
      </c>
      <c r="N890" s="40">
        <f t="shared" si="39"/>
        <v>352</v>
      </c>
      <c r="O890" s="45">
        <f t="shared" si="40"/>
        <v>6.16</v>
      </c>
      <c r="P890" s="45">
        <f t="shared" si="41"/>
        <v>24.64</v>
      </c>
    </row>
    <row r="891" spans="1:16">
      <c r="A891" s="35">
        <v>75796</v>
      </c>
      <c r="B891" s="43">
        <v>2</v>
      </c>
      <c r="C891" s="36" t="s">
        <v>1722</v>
      </c>
      <c r="D891" s="36" t="s">
        <v>2476</v>
      </c>
      <c r="E891" s="36" t="s">
        <v>1721</v>
      </c>
      <c r="F891" s="36" t="s">
        <v>3883</v>
      </c>
      <c r="G891" s="35">
        <v>160</v>
      </c>
      <c r="H891" s="35">
        <v>230</v>
      </c>
      <c r="I891" s="37">
        <v>160</v>
      </c>
      <c r="J891" s="38">
        <v>4.8</v>
      </c>
      <c r="K891" s="36" t="s">
        <v>3885</v>
      </c>
      <c r="L891" s="38">
        <v>3.68</v>
      </c>
      <c r="M891" s="39">
        <v>88</v>
      </c>
      <c r="N891" s="40">
        <f t="shared" si="39"/>
        <v>176</v>
      </c>
      <c r="O891" s="45">
        <f t="shared" si="40"/>
        <v>6.16</v>
      </c>
      <c r="P891" s="45">
        <f t="shared" si="41"/>
        <v>12.32</v>
      </c>
    </row>
    <row r="892" spans="1:16">
      <c r="A892" s="35">
        <v>75810</v>
      </c>
      <c r="B892" s="43">
        <v>2</v>
      </c>
      <c r="C892" s="36" t="s">
        <v>1720</v>
      </c>
      <c r="D892" s="36" t="s">
        <v>2476</v>
      </c>
      <c r="E892" s="36" t="s">
        <v>1719</v>
      </c>
      <c r="F892" s="36" t="s">
        <v>2497</v>
      </c>
      <c r="G892" s="35">
        <v>160</v>
      </c>
      <c r="H892" s="35">
        <v>230</v>
      </c>
      <c r="I892" s="37">
        <v>160</v>
      </c>
      <c r="J892" s="38">
        <v>7.7</v>
      </c>
      <c r="K892" s="36" t="s">
        <v>2478</v>
      </c>
      <c r="L892" s="38">
        <v>3.68</v>
      </c>
      <c r="M892" s="39">
        <v>138</v>
      </c>
      <c r="N892" s="40">
        <f t="shared" si="39"/>
        <v>276</v>
      </c>
      <c r="O892" s="45">
        <f t="shared" si="40"/>
        <v>9.66</v>
      </c>
      <c r="P892" s="45">
        <f t="shared" si="41"/>
        <v>19.32</v>
      </c>
    </row>
    <row r="893" spans="1:16">
      <c r="A893" s="35">
        <v>75847</v>
      </c>
      <c r="B893" s="43">
        <v>2</v>
      </c>
      <c r="C893" s="36" t="s">
        <v>1718</v>
      </c>
      <c r="D893" s="36" t="s">
        <v>2476</v>
      </c>
      <c r="E893" s="36" t="s">
        <v>1717</v>
      </c>
      <c r="F893" s="36" t="s">
        <v>2478</v>
      </c>
      <c r="G893" s="35">
        <v>160</v>
      </c>
      <c r="H893" s="35">
        <v>230</v>
      </c>
      <c r="I893" s="37">
        <v>160</v>
      </c>
      <c r="J893" s="38">
        <v>9.1999999999999993</v>
      </c>
      <c r="K893" s="36" t="s">
        <v>2478</v>
      </c>
      <c r="L893" s="38">
        <v>3.68</v>
      </c>
      <c r="M893" s="39">
        <v>126</v>
      </c>
      <c r="N893" s="40">
        <f t="shared" si="39"/>
        <v>252</v>
      </c>
      <c r="O893" s="45">
        <f t="shared" si="40"/>
        <v>8.82</v>
      </c>
      <c r="P893" s="45">
        <f t="shared" si="41"/>
        <v>17.64</v>
      </c>
    </row>
    <row r="894" spans="1:16">
      <c r="A894" s="35">
        <v>75868</v>
      </c>
      <c r="B894" s="43">
        <v>1</v>
      </c>
      <c r="C894" s="36" t="s">
        <v>1716</v>
      </c>
      <c r="D894" s="36" t="s">
        <v>2476</v>
      </c>
      <c r="E894" s="36" t="s">
        <v>1715</v>
      </c>
      <c r="F894" s="36" t="s">
        <v>3883</v>
      </c>
      <c r="G894" s="35">
        <v>160</v>
      </c>
      <c r="H894" s="35">
        <v>230</v>
      </c>
      <c r="I894" s="37">
        <v>160</v>
      </c>
      <c r="J894" s="38">
        <v>7.9</v>
      </c>
      <c r="K894" s="36" t="s">
        <v>3885</v>
      </c>
      <c r="L894" s="38">
        <v>3.68</v>
      </c>
      <c r="M894" s="39">
        <v>140</v>
      </c>
      <c r="N894" s="40">
        <f t="shared" si="39"/>
        <v>140</v>
      </c>
      <c r="O894" s="45">
        <f t="shared" si="40"/>
        <v>9.8000000000000007</v>
      </c>
      <c r="P894" s="45">
        <f t="shared" si="41"/>
        <v>9.8000000000000007</v>
      </c>
    </row>
    <row r="895" spans="1:16">
      <c r="A895" s="35">
        <v>75870</v>
      </c>
      <c r="B895" s="43">
        <v>2</v>
      </c>
      <c r="C895" s="36" t="s">
        <v>1714</v>
      </c>
      <c r="D895" s="36" t="s">
        <v>2476</v>
      </c>
      <c r="E895" s="36" t="s">
        <v>1713</v>
      </c>
      <c r="F895" s="36" t="s">
        <v>3883</v>
      </c>
      <c r="G895" s="35">
        <v>160</v>
      </c>
      <c r="H895" s="35">
        <v>230</v>
      </c>
      <c r="I895" s="37">
        <v>160</v>
      </c>
      <c r="J895" s="38">
        <v>7.9</v>
      </c>
      <c r="K895" s="36" t="s">
        <v>3885</v>
      </c>
      <c r="L895" s="38">
        <v>3.68</v>
      </c>
      <c r="M895" s="39">
        <v>140</v>
      </c>
      <c r="N895" s="40">
        <f t="shared" si="39"/>
        <v>280</v>
      </c>
      <c r="O895" s="45">
        <f t="shared" si="40"/>
        <v>9.8000000000000007</v>
      </c>
      <c r="P895" s="45">
        <f t="shared" si="41"/>
        <v>19.600000000000001</v>
      </c>
    </row>
    <row r="896" spans="1:16">
      <c r="A896" s="35">
        <v>75934</v>
      </c>
      <c r="B896" s="43">
        <v>1</v>
      </c>
      <c r="C896" s="36" t="s">
        <v>1712</v>
      </c>
      <c r="D896" s="36" t="s">
        <v>2476</v>
      </c>
      <c r="E896" s="36" t="s">
        <v>1711</v>
      </c>
      <c r="F896" s="36" t="s">
        <v>2478</v>
      </c>
      <c r="G896" s="35">
        <v>160</v>
      </c>
      <c r="H896" s="35">
        <v>230</v>
      </c>
      <c r="I896" s="37">
        <v>160</v>
      </c>
      <c r="J896" s="38">
        <v>11.6</v>
      </c>
      <c r="K896" s="36" t="s">
        <v>3986</v>
      </c>
      <c r="L896" s="38">
        <v>3.68</v>
      </c>
      <c r="M896" s="39">
        <v>185</v>
      </c>
      <c r="N896" s="40">
        <f t="shared" si="39"/>
        <v>185</v>
      </c>
      <c r="O896" s="45">
        <f t="shared" si="40"/>
        <v>12.950000000000001</v>
      </c>
      <c r="P896" s="45">
        <f t="shared" si="41"/>
        <v>12.950000000000001</v>
      </c>
    </row>
    <row r="897" spans="1:16">
      <c r="A897" s="35">
        <v>75944</v>
      </c>
      <c r="B897" s="43">
        <v>1</v>
      </c>
      <c r="C897" s="36" t="s">
        <v>1710</v>
      </c>
      <c r="D897" s="36" t="s">
        <v>2476</v>
      </c>
      <c r="E897" s="36" t="s">
        <v>1709</v>
      </c>
      <c r="F897" s="36" t="s">
        <v>3883</v>
      </c>
      <c r="G897" s="35">
        <v>160</v>
      </c>
      <c r="H897" s="35">
        <v>230</v>
      </c>
      <c r="I897" s="37">
        <v>160</v>
      </c>
      <c r="J897" s="38">
        <v>11</v>
      </c>
      <c r="K897" s="36" t="s">
        <v>3847</v>
      </c>
      <c r="L897" s="38">
        <v>3.68</v>
      </c>
      <c r="M897" s="39">
        <v>165</v>
      </c>
      <c r="N897" s="40">
        <f t="shared" si="39"/>
        <v>165</v>
      </c>
      <c r="O897" s="45">
        <f t="shared" si="40"/>
        <v>11.55</v>
      </c>
      <c r="P897" s="45">
        <f t="shared" si="41"/>
        <v>11.55</v>
      </c>
    </row>
    <row r="898" spans="1:16">
      <c r="A898" s="35">
        <v>76033</v>
      </c>
      <c r="B898" s="43">
        <v>1</v>
      </c>
      <c r="C898" s="36" t="s">
        <v>1708</v>
      </c>
      <c r="D898" s="36" t="s">
        <v>2476</v>
      </c>
      <c r="E898" s="36" t="s">
        <v>1707</v>
      </c>
      <c r="F898" s="36" t="s">
        <v>2478</v>
      </c>
      <c r="G898" s="35">
        <v>160</v>
      </c>
      <c r="H898" s="35">
        <v>230</v>
      </c>
      <c r="I898" s="37">
        <v>160</v>
      </c>
      <c r="J898" s="38">
        <v>11.6</v>
      </c>
      <c r="K898" s="36" t="s">
        <v>3986</v>
      </c>
      <c r="L898" s="38">
        <v>3.68</v>
      </c>
      <c r="M898" s="39">
        <v>185</v>
      </c>
      <c r="N898" s="40">
        <f t="shared" si="39"/>
        <v>185</v>
      </c>
      <c r="O898" s="45">
        <f t="shared" si="40"/>
        <v>12.950000000000001</v>
      </c>
      <c r="P898" s="45">
        <f t="shared" si="41"/>
        <v>12.950000000000001</v>
      </c>
    </row>
    <row r="899" spans="1:16">
      <c r="A899" s="35">
        <v>76034</v>
      </c>
      <c r="B899" s="43">
        <v>4</v>
      </c>
      <c r="C899" s="36" t="s">
        <v>1706</v>
      </c>
      <c r="D899" s="36" t="s">
        <v>2476</v>
      </c>
      <c r="E899" s="36" t="s">
        <v>1705</v>
      </c>
      <c r="F899" s="36" t="s">
        <v>1704</v>
      </c>
      <c r="G899" s="35">
        <v>160</v>
      </c>
      <c r="H899" s="35">
        <v>230</v>
      </c>
      <c r="I899" s="37">
        <v>160</v>
      </c>
      <c r="J899" s="38">
        <v>11.6</v>
      </c>
      <c r="K899" s="36" t="s">
        <v>3986</v>
      </c>
      <c r="L899" s="38">
        <v>3.68</v>
      </c>
      <c r="M899" s="39">
        <v>185</v>
      </c>
      <c r="N899" s="40">
        <f t="shared" ref="N899:N962" si="42">M899*B899</f>
        <v>740</v>
      </c>
      <c r="O899" s="45">
        <f t="shared" si="40"/>
        <v>12.950000000000001</v>
      </c>
      <c r="P899" s="45">
        <f t="shared" si="41"/>
        <v>51.800000000000004</v>
      </c>
    </row>
    <row r="900" spans="1:16">
      <c r="A900" s="35">
        <v>76036</v>
      </c>
      <c r="B900" s="43">
        <v>9</v>
      </c>
      <c r="C900" s="36" t="s">
        <v>1703</v>
      </c>
      <c r="D900" s="36" t="s">
        <v>2476</v>
      </c>
      <c r="E900" s="36" t="s">
        <v>1702</v>
      </c>
      <c r="F900" s="36" t="s">
        <v>2478</v>
      </c>
      <c r="G900" s="35">
        <v>160</v>
      </c>
      <c r="H900" s="35">
        <v>230</v>
      </c>
      <c r="I900" s="37">
        <v>160</v>
      </c>
      <c r="J900" s="38">
        <v>11.6</v>
      </c>
      <c r="K900" s="36" t="s">
        <v>3986</v>
      </c>
      <c r="L900" s="38">
        <v>3.68</v>
      </c>
      <c r="M900" s="39">
        <v>185</v>
      </c>
      <c r="N900" s="40">
        <f t="shared" si="42"/>
        <v>1665</v>
      </c>
      <c r="O900" s="45">
        <f t="shared" ref="O900:O963" si="43">M900*0.07</f>
        <v>12.950000000000001</v>
      </c>
      <c r="P900" s="45">
        <f t="shared" ref="P900:P963" si="44">B900*O900</f>
        <v>116.55000000000001</v>
      </c>
    </row>
    <row r="901" spans="1:16">
      <c r="A901" s="35">
        <v>76037</v>
      </c>
      <c r="B901" s="43">
        <v>13</v>
      </c>
      <c r="C901" s="36" t="s">
        <v>1701</v>
      </c>
      <c r="D901" s="36" t="s">
        <v>2476</v>
      </c>
      <c r="E901" s="36" t="s">
        <v>1700</v>
      </c>
      <c r="F901" s="36" t="s">
        <v>2478</v>
      </c>
      <c r="G901" s="35">
        <v>160</v>
      </c>
      <c r="H901" s="35">
        <v>230</v>
      </c>
      <c r="I901" s="37">
        <v>160</v>
      </c>
      <c r="J901" s="38">
        <v>11.6</v>
      </c>
      <c r="K901" s="36" t="s">
        <v>3986</v>
      </c>
      <c r="L901" s="38">
        <v>3.68</v>
      </c>
      <c r="M901" s="39">
        <v>185</v>
      </c>
      <c r="N901" s="40">
        <f t="shared" si="42"/>
        <v>2405</v>
      </c>
      <c r="O901" s="45">
        <f t="shared" si="43"/>
        <v>12.950000000000001</v>
      </c>
      <c r="P901" s="45">
        <f t="shared" si="44"/>
        <v>168.35000000000002</v>
      </c>
    </row>
    <row r="902" spans="1:16">
      <c r="A902" s="35">
        <v>76039</v>
      </c>
      <c r="B902" s="43">
        <v>1</v>
      </c>
      <c r="C902" s="36" t="s">
        <v>1699</v>
      </c>
      <c r="D902" s="36" t="s">
        <v>2476</v>
      </c>
      <c r="E902" s="36" t="s">
        <v>1698</v>
      </c>
      <c r="F902" s="36" t="s">
        <v>2478</v>
      </c>
      <c r="G902" s="35">
        <v>160</v>
      </c>
      <c r="H902" s="35">
        <v>230</v>
      </c>
      <c r="I902" s="37">
        <v>160</v>
      </c>
      <c r="J902" s="38">
        <v>11.6</v>
      </c>
      <c r="K902" s="36" t="s">
        <v>3986</v>
      </c>
      <c r="L902" s="38">
        <v>3.68</v>
      </c>
      <c r="M902" s="39">
        <v>185</v>
      </c>
      <c r="N902" s="40">
        <f t="shared" si="42"/>
        <v>185</v>
      </c>
      <c r="O902" s="45">
        <f t="shared" si="43"/>
        <v>12.950000000000001</v>
      </c>
      <c r="P902" s="45">
        <f t="shared" si="44"/>
        <v>12.950000000000001</v>
      </c>
    </row>
    <row r="903" spans="1:16">
      <c r="A903" s="35">
        <v>76040</v>
      </c>
      <c r="B903" s="43">
        <v>1</v>
      </c>
      <c r="C903" s="36" t="s">
        <v>1697</v>
      </c>
      <c r="D903" s="36" t="s">
        <v>2476</v>
      </c>
      <c r="E903" s="36" t="s">
        <v>1696</v>
      </c>
      <c r="F903" s="36" t="s">
        <v>2478</v>
      </c>
      <c r="G903" s="35">
        <v>160</v>
      </c>
      <c r="H903" s="35">
        <v>230</v>
      </c>
      <c r="I903" s="37">
        <v>160</v>
      </c>
      <c r="J903" s="38">
        <v>11.6</v>
      </c>
      <c r="K903" s="36" t="s">
        <v>3986</v>
      </c>
      <c r="L903" s="38">
        <v>3.68</v>
      </c>
      <c r="M903" s="39">
        <v>185</v>
      </c>
      <c r="N903" s="40">
        <f t="shared" si="42"/>
        <v>185</v>
      </c>
      <c r="O903" s="45">
        <f t="shared" si="43"/>
        <v>12.950000000000001</v>
      </c>
      <c r="P903" s="45">
        <f t="shared" si="44"/>
        <v>12.950000000000001</v>
      </c>
    </row>
    <row r="904" spans="1:16">
      <c r="A904" s="35">
        <v>76051</v>
      </c>
      <c r="B904" s="43">
        <v>13</v>
      </c>
      <c r="C904" s="36" t="s">
        <v>1695</v>
      </c>
      <c r="D904" s="36" t="s">
        <v>2476</v>
      </c>
      <c r="E904" s="36" t="s">
        <v>1694</v>
      </c>
      <c r="F904" s="36" t="s">
        <v>2478</v>
      </c>
      <c r="G904" s="35">
        <v>160</v>
      </c>
      <c r="H904" s="35">
        <v>230</v>
      </c>
      <c r="I904" s="37">
        <v>160</v>
      </c>
      <c r="J904" s="38">
        <v>11.6</v>
      </c>
      <c r="K904" s="36" t="s">
        <v>3986</v>
      </c>
      <c r="L904" s="38">
        <v>3.68</v>
      </c>
      <c r="M904" s="39">
        <v>185</v>
      </c>
      <c r="N904" s="40">
        <f t="shared" si="42"/>
        <v>2405</v>
      </c>
      <c r="O904" s="45">
        <f t="shared" si="43"/>
        <v>12.950000000000001</v>
      </c>
      <c r="P904" s="45">
        <f t="shared" si="44"/>
        <v>168.35000000000002</v>
      </c>
    </row>
    <row r="905" spans="1:16">
      <c r="A905" s="35">
        <v>76052</v>
      </c>
      <c r="B905" s="43">
        <v>7</v>
      </c>
      <c r="C905" s="36" t="s">
        <v>1693</v>
      </c>
      <c r="D905" s="36" t="s">
        <v>2476</v>
      </c>
      <c r="E905" s="36" t="s">
        <v>1692</v>
      </c>
      <c r="F905" s="36" t="s">
        <v>2478</v>
      </c>
      <c r="G905" s="35">
        <v>160</v>
      </c>
      <c r="H905" s="35">
        <v>230</v>
      </c>
      <c r="I905" s="37">
        <v>160</v>
      </c>
      <c r="J905" s="38">
        <v>11.6</v>
      </c>
      <c r="K905" s="36" t="s">
        <v>3986</v>
      </c>
      <c r="L905" s="38">
        <v>3.68</v>
      </c>
      <c r="M905" s="39">
        <v>185</v>
      </c>
      <c r="N905" s="40">
        <f t="shared" si="42"/>
        <v>1295</v>
      </c>
      <c r="O905" s="45">
        <f t="shared" si="43"/>
        <v>12.950000000000001</v>
      </c>
      <c r="P905" s="45">
        <f t="shared" si="44"/>
        <v>90.65</v>
      </c>
    </row>
    <row r="906" spans="1:16">
      <c r="A906" s="35">
        <v>76108</v>
      </c>
      <c r="B906" s="43">
        <v>1</v>
      </c>
      <c r="C906" s="36" t="s">
        <v>1691</v>
      </c>
      <c r="D906" s="36" t="s">
        <v>2476</v>
      </c>
      <c r="E906" s="36" t="s">
        <v>1690</v>
      </c>
      <c r="F906" s="36" t="s">
        <v>3883</v>
      </c>
      <c r="G906" s="35">
        <v>160</v>
      </c>
      <c r="H906" s="35">
        <v>230</v>
      </c>
      <c r="I906" s="37">
        <v>160</v>
      </c>
      <c r="J906" s="38">
        <v>10.5</v>
      </c>
      <c r="K906" s="36" t="s">
        <v>3885</v>
      </c>
      <c r="L906" s="38">
        <v>3.68</v>
      </c>
      <c r="M906" s="39">
        <v>192</v>
      </c>
      <c r="N906" s="40">
        <f t="shared" si="42"/>
        <v>192</v>
      </c>
      <c r="O906" s="45">
        <f t="shared" si="43"/>
        <v>13.440000000000001</v>
      </c>
      <c r="P906" s="45">
        <f t="shared" si="44"/>
        <v>13.440000000000001</v>
      </c>
    </row>
    <row r="907" spans="1:16">
      <c r="A907" s="35">
        <v>76110</v>
      </c>
      <c r="B907" s="43">
        <v>13</v>
      </c>
      <c r="C907" s="36" t="s">
        <v>1689</v>
      </c>
      <c r="D907" s="36" t="s">
        <v>2476</v>
      </c>
      <c r="E907" s="36" t="s">
        <v>1688</v>
      </c>
      <c r="F907" s="36" t="s">
        <v>3883</v>
      </c>
      <c r="G907" s="35">
        <v>160</v>
      </c>
      <c r="H907" s="35">
        <v>230</v>
      </c>
      <c r="I907" s="37">
        <v>160</v>
      </c>
      <c r="J907" s="38">
        <v>10.5</v>
      </c>
      <c r="K907" s="36" t="s">
        <v>3885</v>
      </c>
      <c r="L907" s="38">
        <v>3.68</v>
      </c>
      <c r="M907" s="39">
        <v>192</v>
      </c>
      <c r="N907" s="40">
        <f t="shared" si="42"/>
        <v>2496</v>
      </c>
      <c r="O907" s="45">
        <f t="shared" si="43"/>
        <v>13.440000000000001</v>
      </c>
      <c r="P907" s="45">
        <f t="shared" si="44"/>
        <v>174.72000000000003</v>
      </c>
    </row>
    <row r="908" spans="1:16">
      <c r="A908" s="35">
        <v>76111</v>
      </c>
      <c r="B908" s="43">
        <v>1</v>
      </c>
      <c r="C908" s="36" t="s">
        <v>1687</v>
      </c>
      <c r="D908" s="36" t="s">
        <v>2476</v>
      </c>
      <c r="E908" s="36" t="s">
        <v>1686</v>
      </c>
      <c r="F908" s="36" t="s">
        <v>2478</v>
      </c>
      <c r="G908" s="35">
        <v>160</v>
      </c>
      <c r="H908" s="35">
        <v>230</v>
      </c>
      <c r="I908" s="37">
        <v>160</v>
      </c>
      <c r="J908" s="38">
        <v>10.9</v>
      </c>
      <c r="K908" s="36" t="s">
        <v>3986</v>
      </c>
      <c r="L908" s="38">
        <v>3.68</v>
      </c>
      <c r="M908" s="39">
        <v>678</v>
      </c>
      <c r="N908" s="40">
        <f t="shared" si="42"/>
        <v>678</v>
      </c>
      <c r="O908" s="45">
        <f t="shared" si="43"/>
        <v>47.460000000000008</v>
      </c>
      <c r="P908" s="45">
        <f t="shared" si="44"/>
        <v>47.460000000000008</v>
      </c>
    </row>
    <row r="909" spans="1:16">
      <c r="A909" s="35">
        <v>76460</v>
      </c>
      <c r="B909" s="43">
        <v>1</v>
      </c>
      <c r="C909" s="36" t="s">
        <v>1685</v>
      </c>
      <c r="D909" s="36" t="s">
        <v>2476</v>
      </c>
      <c r="E909" s="36" t="s">
        <v>1684</v>
      </c>
      <c r="F909" s="36" t="s">
        <v>2478</v>
      </c>
      <c r="G909" s="35">
        <v>160</v>
      </c>
      <c r="H909" s="35">
        <v>230</v>
      </c>
      <c r="I909" s="37">
        <v>160</v>
      </c>
      <c r="J909" s="38">
        <v>14.6</v>
      </c>
      <c r="K909" s="36" t="s">
        <v>3986</v>
      </c>
      <c r="L909" s="38">
        <v>3.68</v>
      </c>
      <c r="M909" s="39">
        <v>222</v>
      </c>
      <c r="N909" s="40">
        <f t="shared" si="42"/>
        <v>222</v>
      </c>
      <c r="O909" s="45">
        <f t="shared" si="43"/>
        <v>15.540000000000001</v>
      </c>
      <c r="P909" s="45">
        <f t="shared" si="44"/>
        <v>15.540000000000001</v>
      </c>
    </row>
    <row r="910" spans="1:16">
      <c r="A910" s="35">
        <v>76462</v>
      </c>
      <c r="B910" s="43">
        <v>1</v>
      </c>
      <c r="C910" s="36" t="s">
        <v>1683</v>
      </c>
      <c r="D910" s="36" t="s">
        <v>2476</v>
      </c>
      <c r="E910" s="36" t="s">
        <v>1682</v>
      </c>
      <c r="F910" s="36" t="s">
        <v>3883</v>
      </c>
      <c r="G910" s="35">
        <v>160</v>
      </c>
      <c r="H910" s="35">
        <v>230</v>
      </c>
      <c r="I910" s="37">
        <v>160</v>
      </c>
      <c r="J910" s="38">
        <v>14.9</v>
      </c>
      <c r="K910" s="36" t="s">
        <v>3885</v>
      </c>
      <c r="L910" s="38">
        <v>3.68</v>
      </c>
      <c r="M910" s="39">
        <v>255</v>
      </c>
      <c r="N910" s="40">
        <f t="shared" si="42"/>
        <v>255</v>
      </c>
      <c r="O910" s="45">
        <f t="shared" si="43"/>
        <v>17.850000000000001</v>
      </c>
      <c r="P910" s="45">
        <f t="shared" si="44"/>
        <v>17.850000000000001</v>
      </c>
    </row>
    <row r="911" spans="1:16">
      <c r="A911" s="35">
        <v>76560</v>
      </c>
      <c r="B911" s="43">
        <v>2</v>
      </c>
      <c r="C911" s="36" t="s">
        <v>1681</v>
      </c>
      <c r="D911" s="36" t="s">
        <v>2476</v>
      </c>
      <c r="E911" s="36" t="s">
        <v>1680</v>
      </c>
      <c r="F911" s="36" t="s">
        <v>2478</v>
      </c>
      <c r="G911" s="35">
        <v>160</v>
      </c>
      <c r="H911" s="35">
        <v>230</v>
      </c>
      <c r="I911" s="37">
        <v>160</v>
      </c>
      <c r="J911" s="38">
        <v>14.6</v>
      </c>
      <c r="K911" s="36" t="s">
        <v>3986</v>
      </c>
      <c r="L911" s="38">
        <v>3.68</v>
      </c>
      <c r="M911" s="39">
        <v>222</v>
      </c>
      <c r="N911" s="40">
        <f t="shared" si="42"/>
        <v>444</v>
      </c>
      <c r="O911" s="45">
        <f t="shared" si="43"/>
        <v>15.540000000000001</v>
      </c>
      <c r="P911" s="45">
        <f t="shared" si="44"/>
        <v>31.080000000000002</v>
      </c>
    </row>
    <row r="912" spans="1:16">
      <c r="A912" s="35">
        <v>76566</v>
      </c>
      <c r="B912" s="43">
        <v>1</v>
      </c>
      <c r="C912" s="36" t="s">
        <v>1679</v>
      </c>
      <c r="D912" s="36" t="s">
        <v>2476</v>
      </c>
      <c r="E912" s="36" t="s">
        <v>1678</v>
      </c>
      <c r="F912" s="36" t="s">
        <v>3883</v>
      </c>
      <c r="G912" s="35">
        <v>160</v>
      </c>
      <c r="H912" s="35">
        <v>230</v>
      </c>
      <c r="I912" s="37">
        <v>160</v>
      </c>
      <c r="J912" s="38">
        <v>11</v>
      </c>
      <c r="K912" s="36" t="s">
        <v>3885</v>
      </c>
      <c r="L912" s="38">
        <v>3.68</v>
      </c>
      <c r="M912" s="39">
        <v>270.49</v>
      </c>
      <c r="N912" s="40">
        <f t="shared" si="42"/>
        <v>270.49</v>
      </c>
      <c r="O912" s="45">
        <f t="shared" si="43"/>
        <v>18.934300000000004</v>
      </c>
      <c r="P912" s="45">
        <f t="shared" si="44"/>
        <v>18.934300000000004</v>
      </c>
    </row>
    <row r="913" spans="1:16">
      <c r="A913" s="35">
        <v>76574</v>
      </c>
      <c r="B913" s="43">
        <v>3</v>
      </c>
      <c r="C913" s="36" t="s">
        <v>1677</v>
      </c>
      <c r="D913" s="36" t="s">
        <v>2476</v>
      </c>
      <c r="E913" s="36" t="s">
        <v>1676</v>
      </c>
      <c r="F913" s="36" t="s">
        <v>3883</v>
      </c>
      <c r="G913" s="35">
        <v>160</v>
      </c>
      <c r="H913" s="35">
        <v>230</v>
      </c>
      <c r="I913" s="37">
        <v>160</v>
      </c>
      <c r="J913" s="38">
        <v>11.9</v>
      </c>
      <c r="K913" s="36" t="s">
        <v>3885</v>
      </c>
      <c r="L913" s="38">
        <v>3.68</v>
      </c>
      <c r="M913" s="39">
        <v>235</v>
      </c>
      <c r="N913" s="40">
        <f t="shared" si="42"/>
        <v>705</v>
      </c>
      <c r="O913" s="45">
        <f t="shared" si="43"/>
        <v>16.450000000000003</v>
      </c>
      <c r="P913" s="45">
        <f t="shared" si="44"/>
        <v>49.350000000000009</v>
      </c>
    </row>
    <row r="914" spans="1:16">
      <c r="A914" s="35">
        <v>76575</v>
      </c>
      <c r="B914" s="43">
        <v>1</v>
      </c>
      <c r="C914" s="36" t="s">
        <v>1675</v>
      </c>
      <c r="D914" s="36" t="s">
        <v>2476</v>
      </c>
      <c r="E914" s="36" t="s">
        <v>1674</v>
      </c>
      <c r="F914" s="36" t="s">
        <v>3883</v>
      </c>
      <c r="G914" s="35">
        <v>160</v>
      </c>
      <c r="H914" s="35">
        <v>230</v>
      </c>
      <c r="I914" s="37">
        <v>160</v>
      </c>
      <c r="J914" s="38">
        <v>11.9</v>
      </c>
      <c r="K914" s="36" t="s">
        <v>3885</v>
      </c>
      <c r="L914" s="38">
        <v>3.68</v>
      </c>
      <c r="M914" s="39">
        <v>235</v>
      </c>
      <c r="N914" s="40">
        <f t="shared" si="42"/>
        <v>235</v>
      </c>
      <c r="O914" s="45">
        <f t="shared" si="43"/>
        <v>16.450000000000003</v>
      </c>
      <c r="P914" s="45">
        <f t="shared" si="44"/>
        <v>16.450000000000003</v>
      </c>
    </row>
    <row r="915" spans="1:16">
      <c r="A915" s="35">
        <v>76576</v>
      </c>
      <c r="B915" s="43">
        <v>2</v>
      </c>
      <c r="C915" s="36" t="s">
        <v>1673</v>
      </c>
      <c r="D915" s="36" t="s">
        <v>2476</v>
      </c>
      <c r="E915" s="36" t="s">
        <v>1672</v>
      </c>
      <c r="F915" s="36" t="s">
        <v>3883</v>
      </c>
      <c r="G915" s="35">
        <v>160</v>
      </c>
      <c r="H915" s="35">
        <v>230</v>
      </c>
      <c r="I915" s="37">
        <v>160</v>
      </c>
      <c r="J915" s="38">
        <v>11.9</v>
      </c>
      <c r="K915" s="36" t="s">
        <v>3885</v>
      </c>
      <c r="L915" s="38">
        <v>3.68</v>
      </c>
      <c r="M915" s="39">
        <v>235</v>
      </c>
      <c r="N915" s="40">
        <f t="shared" si="42"/>
        <v>470</v>
      </c>
      <c r="O915" s="45">
        <f t="shared" si="43"/>
        <v>16.450000000000003</v>
      </c>
      <c r="P915" s="45">
        <f t="shared" si="44"/>
        <v>32.900000000000006</v>
      </c>
    </row>
    <row r="916" spans="1:16">
      <c r="A916" s="35">
        <v>76578</v>
      </c>
      <c r="B916" s="43">
        <v>3</v>
      </c>
      <c r="C916" s="36" t="s">
        <v>1671</v>
      </c>
      <c r="D916" s="36" t="s">
        <v>2476</v>
      </c>
      <c r="E916" s="36" t="s">
        <v>1670</v>
      </c>
      <c r="F916" s="36" t="s">
        <v>2478</v>
      </c>
      <c r="G916" s="35">
        <v>160</v>
      </c>
      <c r="H916" s="35">
        <v>230</v>
      </c>
      <c r="I916" s="37">
        <v>160</v>
      </c>
      <c r="J916" s="38">
        <v>11.9</v>
      </c>
      <c r="K916" s="36" t="s">
        <v>3986</v>
      </c>
      <c r="L916" s="38">
        <v>3.68</v>
      </c>
      <c r="M916" s="39">
        <v>213</v>
      </c>
      <c r="N916" s="40">
        <f t="shared" si="42"/>
        <v>639</v>
      </c>
      <c r="O916" s="45">
        <f t="shared" si="43"/>
        <v>14.910000000000002</v>
      </c>
      <c r="P916" s="45">
        <f t="shared" si="44"/>
        <v>44.730000000000004</v>
      </c>
    </row>
    <row r="917" spans="1:16">
      <c r="A917" s="35">
        <v>76580</v>
      </c>
      <c r="B917" s="43">
        <v>2</v>
      </c>
      <c r="C917" s="36" t="s">
        <v>1669</v>
      </c>
      <c r="D917" s="36" t="s">
        <v>2476</v>
      </c>
      <c r="E917" s="36" t="s">
        <v>1668</v>
      </c>
      <c r="F917" s="36" t="s">
        <v>2478</v>
      </c>
      <c r="G917" s="35">
        <v>160</v>
      </c>
      <c r="H917" s="35">
        <v>230</v>
      </c>
      <c r="I917" s="37">
        <v>160</v>
      </c>
      <c r="J917" s="38">
        <v>11.9</v>
      </c>
      <c r="K917" s="36" t="s">
        <v>3986</v>
      </c>
      <c r="L917" s="38">
        <v>3.68</v>
      </c>
      <c r="M917" s="39">
        <v>213</v>
      </c>
      <c r="N917" s="40">
        <f t="shared" si="42"/>
        <v>426</v>
      </c>
      <c r="O917" s="45">
        <f t="shared" si="43"/>
        <v>14.910000000000002</v>
      </c>
      <c r="P917" s="45">
        <f t="shared" si="44"/>
        <v>29.820000000000004</v>
      </c>
    </row>
    <row r="918" spans="1:16">
      <c r="A918" s="35">
        <v>76582</v>
      </c>
      <c r="B918" s="43">
        <v>1</v>
      </c>
      <c r="C918" s="36" t="s">
        <v>1667</v>
      </c>
      <c r="D918" s="36" t="s">
        <v>2476</v>
      </c>
      <c r="E918" s="36" t="s">
        <v>1666</v>
      </c>
      <c r="F918" s="36" t="s">
        <v>2478</v>
      </c>
      <c r="G918" s="35">
        <v>160</v>
      </c>
      <c r="H918" s="35">
        <v>230</v>
      </c>
      <c r="I918" s="37">
        <v>160</v>
      </c>
      <c r="J918" s="38">
        <v>11.9</v>
      </c>
      <c r="K918" s="36" t="s">
        <v>3986</v>
      </c>
      <c r="L918" s="38">
        <v>3.68</v>
      </c>
      <c r="M918" s="39">
        <v>213</v>
      </c>
      <c r="N918" s="40">
        <f t="shared" si="42"/>
        <v>213</v>
      </c>
      <c r="O918" s="45">
        <f t="shared" si="43"/>
        <v>14.910000000000002</v>
      </c>
      <c r="P918" s="45">
        <f t="shared" si="44"/>
        <v>14.910000000000002</v>
      </c>
    </row>
    <row r="919" spans="1:16">
      <c r="A919" s="35">
        <v>76593</v>
      </c>
      <c r="B919" s="43">
        <v>1</v>
      </c>
      <c r="C919" s="36" t="s">
        <v>1665</v>
      </c>
      <c r="D919" s="36" t="s">
        <v>2476</v>
      </c>
      <c r="E919" s="36" t="s">
        <v>1664</v>
      </c>
      <c r="F919" s="36" t="s">
        <v>3883</v>
      </c>
      <c r="G919" s="35">
        <v>160</v>
      </c>
      <c r="H919" s="35">
        <v>230</v>
      </c>
      <c r="I919" s="37">
        <v>160</v>
      </c>
      <c r="J919" s="38">
        <v>11.5</v>
      </c>
      <c r="K919" s="36" t="s">
        <v>4020</v>
      </c>
      <c r="L919" s="38">
        <v>3.68</v>
      </c>
      <c r="M919" s="39">
        <v>322.95</v>
      </c>
      <c r="N919" s="40">
        <f t="shared" si="42"/>
        <v>322.95</v>
      </c>
      <c r="O919" s="45">
        <f t="shared" si="43"/>
        <v>22.6065</v>
      </c>
      <c r="P919" s="45">
        <f t="shared" si="44"/>
        <v>22.6065</v>
      </c>
    </row>
    <row r="920" spans="1:16">
      <c r="A920" s="35">
        <v>76608</v>
      </c>
      <c r="B920" s="43">
        <v>12</v>
      </c>
      <c r="C920" s="36" t="s">
        <v>1663</v>
      </c>
      <c r="D920" s="36" t="s">
        <v>2556</v>
      </c>
      <c r="E920" s="36" t="s">
        <v>1662</v>
      </c>
      <c r="F920" s="36" t="s">
        <v>2554</v>
      </c>
      <c r="G920" s="35">
        <v>160</v>
      </c>
      <c r="H920" s="35">
        <v>230</v>
      </c>
      <c r="I920" s="37">
        <v>160</v>
      </c>
      <c r="J920" s="38">
        <v>12</v>
      </c>
      <c r="K920" s="36" t="s">
        <v>3936</v>
      </c>
      <c r="L920" s="38">
        <v>3.68</v>
      </c>
      <c r="M920" s="39">
        <v>295</v>
      </c>
      <c r="N920" s="40">
        <f t="shared" si="42"/>
        <v>3540</v>
      </c>
      <c r="O920" s="45">
        <f t="shared" si="43"/>
        <v>20.650000000000002</v>
      </c>
      <c r="P920" s="45">
        <f t="shared" si="44"/>
        <v>247.8</v>
      </c>
    </row>
    <row r="921" spans="1:16">
      <c r="A921" s="35">
        <v>76638</v>
      </c>
      <c r="B921" s="43">
        <v>4</v>
      </c>
      <c r="C921" s="36" t="s">
        <v>1661</v>
      </c>
      <c r="D921" s="36" t="s">
        <v>2476</v>
      </c>
      <c r="E921" s="36" t="s">
        <v>1660</v>
      </c>
      <c r="F921" s="36" t="s">
        <v>3846</v>
      </c>
      <c r="G921" s="35">
        <v>160</v>
      </c>
      <c r="H921" s="35">
        <v>230</v>
      </c>
      <c r="I921" s="37">
        <v>160</v>
      </c>
      <c r="J921" s="38">
        <v>14.1</v>
      </c>
      <c r="K921" s="36" t="s">
        <v>3853</v>
      </c>
      <c r="L921" s="38">
        <v>3.68</v>
      </c>
      <c r="M921" s="39">
        <v>350</v>
      </c>
      <c r="N921" s="40">
        <f t="shared" si="42"/>
        <v>1400</v>
      </c>
      <c r="O921" s="45">
        <f t="shared" si="43"/>
        <v>24.500000000000004</v>
      </c>
      <c r="P921" s="45">
        <f t="shared" si="44"/>
        <v>98.000000000000014</v>
      </c>
    </row>
    <row r="922" spans="1:16">
      <c r="A922" s="35">
        <v>76663</v>
      </c>
      <c r="B922" s="43">
        <v>1</v>
      </c>
      <c r="C922" s="36" t="s">
        <v>1659</v>
      </c>
      <c r="D922" s="36" t="s">
        <v>2476</v>
      </c>
      <c r="E922" s="36" t="s">
        <v>1658</v>
      </c>
      <c r="F922" s="36" t="s">
        <v>2478</v>
      </c>
      <c r="G922" s="35">
        <v>160</v>
      </c>
      <c r="H922" s="35">
        <v>230</v>
      </c>
      <c r="I922" s="37">
        <v>160</v>
      </c>
      <c r="J922" s="38">
        <v>6.7</v>
      </c>
      <c r="K922" s="36" t="s">
        <v>3986</v>
      </c>
      <c r="L922" s="38">
        <v>3.68</v>
      </c>
      <c r="M922" s="39">
        <v>124</v>
      </c>
      <c r="N922" s="40">
        <f t="shared" si="42"/>
        <v>124</v>
      </c>
      <c r="O922" s="45">
        <f t="shared" si="43"/>
        <v>8.6800000000000015</v>
      </c>
      <c r="P922" s="45">
        <f t="shared" si="44"/>
        <v>8.6800000000000015</v>
      </c>
    </row>
    <row r="923" spans="1:16">
      <c r="A923" s="35">
        <v>76806</v>
      </c>
      <c r="B923" s="43">
        <v>9</v>
      </c>
      <c r="C923" s="36" t="s">
        <v>1657</v>
      </c>
      <c r="D923" s="36" t="s">
        <v>2476</v>
      </c>
      <c r="E923" s="36" t="s">
        <v>1656</v>
      </c>
      <c r="F923" s="36" t="s">
        <v>2478</v>
      </c>
      <c r="G923" s="35">
        <v>160</v>
      </c>
      <c r="H923" s="35">
        <v>230</v>
      </c>
      <c r="I923" s="37">
        <v>160</v>
      </c>
      <c r="J923" s="38">
        <v>10.8</v>
      </c>
      <c r="K923" s="36" t="s">
        <v>3986</v>
      </c>
      <c r="L923" s="38">
        <v>3.68</v>
      </c>
      <c r="M923" s="39">
        <v>243</v>
      </c>
      <c r="N923" s="40">
        <f t="shared" si="42"/>
        <v>2187</v>
      </c>
      <c r="O923" s="45">
        <f t="shared" si="43"/>
        <v>17.010000000000002</v>
      </c>
      <c r="P923" s="45">
        <f t="shared" si="44"/>
        <v>153.09</v>
      </c>
    </row>
    <row r="924" spans="1:16">
      <c r="A924" s="35">
        <v>76956</v>
      </c>
      <c r="B924" s="43">
        <v>4</v>
      </c>
      <c r="C924" s="36" t="s">
        <v>1655</v>
      </c>
      <c r="D924" s="36" t="s">
        <v>2476</v>
      </c>
      <c r="E924" s="36" t="s">
        <v>1654</v>
      </c>
      <c r="F924" s="36" t="s">
        <v>2478</v>
      </c>
      <c r="G924" s="35">
        <v>160</v>
      </c>
      <c r="H924" s="35">
        <v>230</v>
      </c>
      <c r="I924" s="37">
        <v>160</v>
      </c>
      <c r="J924" s="38">
        <v>8.6</v>
      </c>
      <c r="K924" s="36" t="s">
        <v>3986</v>
      </c>
      <c r="L924" s="38">
        <v>3.68</v>
      </c>
      <c r="M924" s="39">
        <v>300</v>
      </c>
      <c r="N924" s="40">
        <f t="shared" si="42"/>
        <v>1200</v>
      </c>
      <c r="O924" s="45">
        <f t="shared" si="43"/>
        <v>21.000000000000004</v>
      </c>
      <c r="P924" s="45">
        <f t="shared" si="44"/>
        <v>84.000000000000014</v>
      </c>
    </row>
    <row r="925" spans="1:16">
      <c r="A925" s="35">
        <v>76961</v>
      </c>
      <c r="B925" s="43">
        <v>1</v>
      </c>
      <c r="C925" s="36" t="s">
        <v>1653</v>
      </c>
      <c r="D925" s="36" t="s">
        <v>2476</v>
      </c>
      <c r="E925" s="36" t="s">
        <v>1652</v>
      </c>
      <c r="F925" s="36" t="s">
        <v>2478</v>
      </c>
      <c r="G925" s="35">
        <v>160</v>
      </c>
      <c r="H925" s="35">
        <v>230</v>
      </c>
      <c r="I925" s="37">
        <v>160</v>
      </c>
      <c r="J925" s="38">
        <v>8.6</v>
      </c>
      <c r="K925" s="36" t="s">
        <v>3986</v>
      </c>
      <c r="L925" s="38">
        <v>3.68</v>
      </c>
      <c r="M925" s="39">
        <v>300</v>
      </c>
      <c r="N925" s="40">
        <f t="shared" si="42"/>
        <v>300</v>
      </c>
      <c r="O925" s="45">
        <f t="shared" si="43"/>
        <v>21.000000000000004</v>
      </c>
      <c r="P925" s="45">
        <f t="shared" si="44"/>
        <v>21.000000000000004</v>
      </c>
    </row>
    <row r="926" spans="1:16">
      <c r="A926" s="35">
        <v>77276</v>
      </c>
      <c r="B926" s="43">
        <v>1</v>
      </c>
      <c r="C926" s="36" t="s">
        <v>1651</v>
      </c>
      <c r="D926" s="36" t="s">
        <v>2476</v>
      </c>
      <c r="E926" s="36" t="s">
        <v>1650</v>
      </c>
      <c r="F926" s="36" t="s">
        <v>2478</v>
      </c>
      <c r="G926" s="35">
        <v>160</v>
      </c>
      <c r="H926" s="35">
        <v>230</v>
      </c>
      <c r="I926" s="37">
        <v>160</v>
      </c>
      <c r="J926" s="38">
        <v>9.1999999999999993</v>
      </c>
      <c r="K926" s="36" t="s">
        <v>2478</v>
      </c>
      <c r="L926" s="38">
        <v>3.68</v>
      </c>
      <c r="M926" s="39">
        <v>126</v>
      </c>
      <c r="N926" s="40">
        <f t="shared" si="42"/>
        <v>126</v>
      </c>
      <c r="O926" s="45">
        <f t="shared" si="43"/>
        <v>8.82</v>
      </c>
      <c r="P926" s="45">
        <f t="shared" si="44"/>
        <v>8.82</v>
      </c>
    </row>
    <row r="927" spans="1:16">
      <c r="A927" s="35">
        <v>77278</v>
      </c>
      <c r="B927" s="43">
        <v>2</v>
      </c>
      <c r="C927" s="36" t="s">
        <v>1649</v>
      </c>
      <c r="D927" s="36" t="s">
        <v>2476</v>
      </c>
      <c r="E927" s="36" t="s">
        <v>1648</v>
      </c>
      <c r="F927" s="36" t="s">
        <v>2478</v>
      </c>
      <c r="G927" s="35">
        <v>160</v>
      </c>
      <c r="H927" s="35">
        <v>230</v>
      </c>
      <c r="I927" s="37">
        <v>160</v>
      </c>
      <c r="J927" s="38">
        <v>9.1999999999999993</v>
      </c>
      <c r="K927" s="36" t="s">
        <v>2478</v>
      </c>
      <c r="L927" s="38">
        <v>3.68</v>
      </c>
      <c r="M927" s="39">
        <v>126</v>
      </c>
      <c r="N927" s="40">
        <f t="shared" si="42"/>
        <v>252</v>
      </c>
      <c r="O927" s="45">
        <f t="shared" si="43"/>
        <v>8.82</v>
      </c>
      <c r="P927" s="45">
        <f t="shared" si="44"/>
        <v>17.64</v>
      </c>
    </row>
    <row r="928" spans="1:16">
      <c r="A928" s="35">
        <v>77280</v>
      </c>
      <c r="B928" s="43">
        <v>3</v>
      </c>
      <c r="C928" s="36" t="s">
        <v>1647</v>
      </c>
      <c r="D928" s="36" t="s">
        <v>2476</v>
      </c>
      <c r="E928" s="36" t="s">
        <v>1646</v>
      </c>
      <c r="F928" s="36" t="s">
        <v>2478</v>
      </c>
      <c r="G928" s="35">
        <v>160</v>
      </c>
      <c r="H928" s="35">
        <v>230</v>
      </c>
      <c r="I928" s="37">
        <v>160</v>
      </c>
      <c r="J928" s="38">
        <v>9.1999999999999993</v>
      </c>
      <c r="K928" s="36" t="s">
        <v>2478</v>
      </c>
      <c r="L928" s="38">
        <v>3.68</v>
      </c>
      <c r="M928" s="39">
        <v>126</v>
      </c>
      <c r="N928" s="40">
        <f t="shared" si="42"/>
        <v>378</v>
      </c>
      <c r="O928" s="45">
        <f t="shared" si="43"/>
        <v>8.82</v>
      </c>
      <c r="P928" s="45">
        <f t="shared" si="44"/>
        <v>26.46</v>
      </c>
    </row>
    <row r="929" spans="1:16">
      <c r="A929" s="35">
        <v>77282</v>
      </c>
      <c r="B929" s="43">
        <v>5</v>
      </c>
      <c r="C929" s="36" t="s">
        <v>1645</v>
      </c>
      <c r="D929" s="36" t="s">
        <v>2476</v>
      </c>
      <c r="E929" s="36" t="s">
        <v>1644</v>
      </c>
      <c r="F929" s="36" t="s">
        <v>2478</v>
      </c>
      <c r="G929" s="35">
        <v>160</v>
      </c>
      <c r="H929" s="35">
        <v>230</v>
      </c>
      <c r="I929" s="37">
        <v>160</v>
      </c>
      <c r="J929" s="38">
        <v>9.1999999999999993</v>
      </c>
      <c r="K929" s="36" t="s">
        <v>2478</v>
      </c>
      <c r="L929" s="38">
        <v>3.68</v>
      </c>
      <c r="M929" s="39">
        <v>126</v>
      </c>
      <c r="N929" s="40">
        <f t="shared" si="42"/>
        <v>630</v>
      </c>
      <c r="O929" s="45">
        <f t="shared" si="43"/>
        <v>8.82</v>
      </c>
      <c r="P929" s="45">
        <f t="shared" si="44"/>
        <v>44.1</v>
      </c>
    </row>
    <row r="930" spans="1:16">
      <c r="A930" s="37">
        <v>77515</v>
      </c>
      <c r="B930" s="43">
        <v>1</v>
      </c>
      <c r="C930" s="36" t="s">
        <v>1643</v>
      </c>
      <c r="D930" s="36" t="s">
        <v>2476</v>
      </c>
      <c r="E930" s="36" t="s">
        <v>1642</v>
      </c>
      <c r="F930" s="36" t="s">
        <v>2478</v>
      </c>
      <c r="G930" s="35">
        <v>160</v>
      </c>
      <c r="H930" s="35">
        <v>230</v>
      </c>
      <c r="I930" s="37">
        <v>160</v>
      </c>
      <c r="J930" s="38">
        <v>0</v>
      </c>
      <c r="K930" s="36" t="s">
        <v>3986</v>
      </c>
      <c r="L930" s="38">
        <v>3.68</v>
      </c>
      <c r="M930" s="39">
        <v>296.48</v>
      </c>
      <c r="N930" s="40">
        <f t="shared" si="42"/>
        <v>296.48</v>
      </c>
      <c r="O930" s="45">
        <f t="shared" si="43"/>
        <v>20.753600000000002</v>
      </c>
      <c r="P930" s="45">
        <f t="shared" si="44"/>
        <v>20.753600000000002</v>
      </c>
    </row>
    <row r="931" spans="1:16">
      <c r="A931" s="37">
        <v>77828</v>
      </c>
      <c r="B931" s="43">
        <v>1</v>
      </c>
      <c r="C931" s="36" t="s">
        <v>1641</v>
      </c>
      <c r="D931" s="36" t="s">
        <v>2476</v>
      </c>
      <c r="E931" s="36" t="s">
        <v>1640</v>
      </c>
      <c r="F931" s="36" t="s">
        <v>2478</v>
      </c>
      <c r="G931" s="35">
        <v>160</v>
      </c>
      <c r="H931" s="35">
        <v>230</v>
      </c>
      <c r="I931" s="37">
        <v>160</v>
      </c>
      <c r="J931" s="38">
        <v>9.9</v>
      </c>
      <c r="K931" s="36" t="s">
        <v>3986</v>
      </c>
      <c r="L931" s="38">
        <v>3.68</v>
      </c>
      <c r="M931" s="39">
        <v>177.64</v>
      </c>
      <c r="N931" s="40">
        <f t="shared" si="42"/>
        <v>177.64</v>
      </c>
      <c r="O931" s="45">
        <f t="shared" si="43"/>
        <v>12.434800000000001</v>
      </c>
      <c r="P931" s="45">
        <f t="shared" si="44"/>
        <v>12.434800000000001</v>
      </c>
    </row>
    <row r="932" spans="1:16">
      <c r="A932" s="35">
        <v>78342</v>
      </c>
      <c r="B932" s="43">
        <v>4</v>
      </c>
      <c r="C932" s="36" t="s">
        <v>1639</v>
      </c>
      <c r="D932" s="36" t="s">
        <v>2476</v>
      </c>
      <c r="E932" s="36" t="s">
        <v>1638</v>
      </c>
      <c r="F932" s="36" t="s">
        <v>3883</v>
      </c>
      <c r="G932" s="35">
        <v>160</v>
      </c>
      <c r="H932" s="35">
        <v>230</v>
      </c>
      <c r="I932" s="37">
        <v>160</v>
      </c>
      <c r="J932" s="38">
        <v>14.9</v>
      </c>
      <c r="K932" s="36" t="s">
        <v>3885</v>
      </c>
      <c r="L932" s="38">
        <v>3.68</v>
      </c>
      <c r="M932" s="39">
        <v>255</v>
      </c>
      <c r="N932" s="40">
        <f t="shared" si="42"/>
        <v>1020</v>
      </c>
      <c r="O932" s="45">
        <f t="shared" si="43"/>
        <v>17.850000000000001</v>
      </c>
      <c r="P932" s="45">
        <f t="shared" si="44"/>
        <v>71.400000000000006</v>
      </c>
    </row>
    <row r="933" spans="1:16">
      <c r="A933" s="35">
        <v>78344</v>
      </c>
      <c r="B933" s="43">
        <v>2</v>
      </c>
      <c r="C933" s="36" t="s">
        <v>1637</v>
      </c>
      <c r="D933" s="36" t="s">
        <v>2476</v>
      </c>
      <c r="E933" s="36" t="s">
        <v>1636</v>
      </c>
      <c r="F933" s="36" t="s">
        <v>3883</v>
      </c>
      <c r="G933" s="35">
        <v>160</v>
      </c>
      <c r="H933" s="35">
        <v>230</v>
      </c>
      <c r="I933" s="37">
        <v>160</v>
      </c>
      <c r="J933" s="38">
        <v>14.9</v>
      </c>
      <c r="K933" s="36" t="s">
        <v>3885</v>
      </c>
      <c r="L933" s="38">
        <v>3.68</v>
      </c>
      <c r="M933" s="39">
        <v>255</v>
      </c>
      <c r="N933" s="40">
        <f t="shared" si="42"/>
        <v>510</v>
      </c>
      <c r="O933" s="45">
        <f t="shared" si="43"/>
        <v>17.850000000000001</v>
      </c>
      <c r="P933" s="45">
        <f t="shared" si="44"/>
        <v>35.700000000000003</v>
      </c>
    </row>
    <row r="934" spans="1:16">
      <c r="A934" s="35">
        <v>78345</v>
      </c>
      <c r="B934" s="43">
        <v>3</v>
      </c>
      <c r="C934" s="36" t="s">
        <v>1635</v>
      </c>
      <c r="D934" s="36" t="s">
        <v>2476</v>
      </c>
      <c r="E934" s="36" t="s">
        <v>1634</v>
      </c>
      <c r="F934" s="36" t="s">
        <v>3883</v>
      </c>
      <c r="G934" s="35">
        <v>160</v>
      </c>
      <c r="H934" s="35">
        <v>230</v>
      </c>
      <c r="I934" s="37">
        <v>160</v>
      </c>
      <c r="J934" s="38">
        <v>14.9</v>
      </c>
      <c r="K934" s="36" t="s">
        <v>3885</v>
      </c>
      <c r="L934" s="38">
        <v>3.68</v>
      </c>
      <c r="M934" s="39">
        <v>255</v>
      </c>
      <c r="N934" s="40">
        <f t="shared" si="42"/>
        <v>765</v>
      </c>
      <c r="O934" s="45">
        <f t="shared" si="43"/>
        <v>17.850000000000001</v>
      </c>
      <c r="P934" s="45">
        <f t="shared" si="44"/>
        <v>53.550000000000004</v>
      </c>
    </row>
    <row r="935" spans="1:16">
      <c r="A935" s="35">
        <v>78353</v>
      </c>
      <c r="B935" s="43">
        <v>1</v>
      </c>
      <c r="C935" s="36" t="s">
        <v>1633</v>
      </c>
      <c r="D935" s="36" t="s">
        <v>2476</v>
      </c>
      <c r="E935" s="36" t="s">
        <v>1632</v>
      </c>
      <c r="F935" s="36" t="s">
        <v>3883</v>
      </c>
      <c r="G935" s="35">
        <v>160</v>
      </c>
      <c r="H935" s="35">
        <v>230</v>
      </c>
      <c r="I935" s="37">
        <v>160</v>
      </c>
      <c r="J935" s="38">
        <v>6</v>
      </c>
      <c r="K935" s="36" t="s">
        <v>3885</v>
      </c>
      <c r="L935" s="38">
        <v>3.68</v>
      </c>
      <c r="M935" s="39">
        <v>97</v>
      </c>
      <c r="N935" s="40">
        <f t="shared" si="42"/>
        <v>97</v>
      </c>
      <c r="O935" s="45">
        <f t="shared" si="43"/>
        <v>6.7900000000000009</v>
      </c>
      <c r="P935" s="45">
        <f t="shared" si="44"/>
        <v>6.7900000000000009</v>
      </c>
    </row>
    <row r="936" spans="1:16">
      <c r="A936" s="35">
        <v>78423</v>
      </c>
      <c r="B936" s="43">
        <v>2</v>
      </c>
      <c r="C936" s="36" t="s">
        <v>1631</v>
      </c>
      <c r="D936" s="36" t="s">
        <v>2484</v>
      </c>
      <c r="E936" s="36" t="s">
        <v>1630</v>
      </c>
      <c r="F936" s="36" t="s">
        <v>3883</v>
      </c>
      <c r="G936" s="35">
        <v>160</v>
      </c>
      <c r="H936" s="35">
        <v>230</v>
      </c>
      <c r="I936" s="37">
        <v>160</v>
      </c>
      <c r="J936" s="38">
        <v>7.5</v>
      </c>
      <c r="K936" s="36" t="s">
        <v>3885</v>
      </c>
      <c r="L936" s="38">
        <v>3.68</v>
      </c>
      <c r="M936" s="39">
        <v>168</v>
      </c>
      <c r="N936" s="40">
        <f t="shared" si="42"/>
        <v>336</v>
      </c>
      <c r="O936" s="45">
        <f t="shared" si="43"/>
        <v>11.760000000000002</v>
      </c>
      <c r="P936" s="45">
        <f t="shared" si="44"/>
        <v>23.520000000000003</v>
      </c>
    </row>
    <row r="937" spans="1:16">
      <c r="A937" s="35">
        <v>78425</v>
      </c>
      <c r="B937" s="43">
        <v>2</v>
      </c>
      <c r="C937" s="36" t="s">
        <v>1629</v>
      </c>
      <c r="D937" s="36" t="s">
        <v>2484</v>
      </c>
      <c r="E937" s="36" t="s">
        <v>1628</v>
      </c>
      <c r="F937" s="36" t="s">
        <v>3883</v>
      </c>
      <c r="G937" s="35">
        <v>160</v>
      </c>
      <c r="H937" s="35">
        <v>230</v>
      </c>
      <c r="I937" s="37">
        <v>160</v>
      </c>
      <c r="J937" s="38">
        <v>7.5</v>
      </c>
      <c r="K937" s="36" t="s">
        <v>3885</v>
      </c>
      <c r="L937" s="38">
        <v>3.68</v>
      </c>
      <c r="M937" s="39">
        <v>168</v>
      </c>
      <c r="N937" s="40">
        <f t="shared" si="42"/>
        <v>336</v>
      </c>
      <c r="O937" s="45">
        <f t="shared" si="43"/>
        <v>11.760000000000002</v>
      </c>
      <c r="P937" s="45">
        <f t="shared" si="44"/>
        <v>23.520000000000003</v>
      </c>
    </row>
    <row r="938" spans="1:16">
      <c r="A938" s="35">
        <v>78428</v>
      </c>
      <c r="B938" s="43">
        <v>1</v>
      </c>
      <c r="C938" s="36" t="s">
        <v>1627</v>
      </c>
      <c r="D938" s="36" t="s">
        <v>2484</v>
      </c>
      <c r="E938" s="36" t="s">
        <v>1626</v>
      </c>
      <c r="F938" s="36" t="s">
        <v>3883</v>
      </c>
      <c r="G938" s="35">
        <v>160</v>
      </c>
      <c r="H938" s="35">
        <v>230</v>
      </c>
      <c r="I938" s="37">
        <v>160</v>
      </c>
      <c r="J938" s="38">
        <v>7.5</v>
      </c>
      <c r="K938" s="36" t="s">
        <v>3885</v>
      </c>
      <c r="L938" s="38">
        <v>3.68</v>
      </c>
      <c r="M938" s="39">
        <v>168</v>
      </c>
      <c r="N938" s="40">
        <f t="shared" si="42"/>
        <v>168</v>
      </c>
      <c r="O938" s="45">
        <f t="shared" si="43"/>
        <v>11.760000000000002</v>
      </c>
      <c r="P938" s="45">
        <f t="shared" si="44"/>
        <v>11.760000000000002</v>
      </c>
    </row>
    <row r="939" spans="1:16">
      <c r="A939" s="35">
        <v>78464</v>
      </c>
      <c r="B939" s="43">
        <v>1</v>
      </c>
      <c r="C939" s="36" t="s">
        <v>1625</v>
      </c>
      <c r="D939" s="36" t="s">
        <v>2476</v>
      </c>
      <c r="E939" s="36" t="s">
        <v>1624</v>
      </c>
      <c r="F939" s="36" t="s">
        <v>1619</v>
      </c>
      <c r="G939" s="35">
        <v>160</v>
      </c>
      <c r="H939" s="35">
        <v>230</v>
      </c>
      <c r="I939" s="37">
        <v>160</v>
      </c>
      <c r="J939" s="38">
        <v>5.7</v>
      </c>
      <c r="K939" s="36" t="s">
        <v>3853</v>
      </c>
      <c r="L939" s="38">
        <v>3.68</v>
      </c>
      <c r="M939" s="39">
        <v>300</v>
      </c>
      <c r="N939" s="40">
        <f t="shared" si="42"/>
        <v>300</v>
      </c>
      <c r="O939" s="45">
        <f t="shared" si="43"/>
        <v>21.000000000000004</v>
      </c>
      <c r="P939" s="45">
        <f t="shared" si="44"/>
        <v>21.000000000000004</v>
      </c>
    </row>
    <row r="940" spans="1:16">
      <c r="A940" s="35">
        <v>78625</v>
      </c>
      <c r="B940" s="43">
        <v>1</v>
      </c>
      <c r="C940" s="36" t="s">
        <v>1623</v>
      </c>
      <c r="D940" s="36" t="s">
        <v>2476</v>
      </c>
      <c r="E940" s="36" t="s">
        <v>1622</v>
      </c>
      <c r="F940" s="36" t="s">
        <v>2816</v>
      </c>
      <c r="G940" s="35">
        <v>160</v>
      </c>
      <c r="H940" s="35">
        <v>230</v>
      </c>
      <c r="I940" s="37">
        <v>160</v>
      </c>
      <c r="J940" s="38">
        <v>3.75</v>
      </c>
      <c r="K940" s="36" t="s">
        <v>3853</v>
      </c>
      <c r="L940" s="38">
        <v>3.68</v>
      </c>
      <c r="M940" s="39">
        <v>259</v>
      </c>
      <c r="N940" s="40">
        <f t="shared" si="42"/>
        <v>259</v>
      </c>
      <c r="O940" s="45">
        <f t="shared" si="43"/>
        <v>18.130000000000003</v>
      </c>
      <c r="P940" s="45">
        <f t="shared" si="44"/>
        <v>18.130000000000003</v>
      </c>
    </row>
    <row r="941" spans="1:16">
      <c r="A941" s="35">
        <v>78644</v>
      </c>
      <c r="B941" s="43">
        <v>1</v>
      </c>
      <c r="C941" s="36" t="s">
        <v>1621</v>
      </c>
      <c r="D941" s="36" t="s">
        <v>2476</v>
      </c>
      <c r="E941" s="36" t="s">
        <v>1620</v>
      </c>
      <c r="F941" s="36" t="s">
        <v>1619</v>
      </c>
      <c r="G941" s="35">
        <v>160</v>
      </c>
      <c r="H941" s="35">
        <v>230</v>
      </c>
      <c r="I941" s="37">
        <v>160</v>
      </c>
      <c r="J941" s="38">
        <v>5.7</v>
      </c>
      <c r="K941" s="36" t="s">
        <v>3853</v>
      </c>
      <c r="L941" s="38">
        <v>3.68</v>
      </c>
      <c r="M941" s="39">
        <v>160</v>
      </c>
      <c r="N941" s="40">
        <f t="shared" si="42"/>
        <v>160</v>
      </c>
      <c r="O941" s="45">
        <f t="shared" si="43"/>
        <v>11.200000000000001</v>
      </c>
      <c r="P941" s="45">
        <f t="shared" si="44"/>
        <v>11.200000000000001</v>
      </c>
    </row>
    <row r="942" spans="1:16">
      <c r="A942" s="37">
        <v>78712</v>
      </c>
      <c r="B942" s="43">
        <v>1</v>
      </c>
      <c r="C942" s="36" t="s">
        <v>1618</v>
      </c>
      <c r="D942" s="36" t="s">
        <v>2476</v>
      </c>
      <c r="E942" s="36" t="s">
        <v>1617</v>
      </c>
      <c r="F942" s="36" t="s">
        <v>2478</v>
      </c>
      <c r="G942" s="35">
        <v>160</v>
      </c>
      <c r="H942" s="35">
        <v>230</v>
      </c>
      <c r="I942" s="37">
        <v>160</v>
      </c>
      <c r="J942" s="38">
        <v>6.2</v>
      </c>
      <c r="K942" s="36" t="s">
        <v>3986</v>
      </c>
      <c r="L942" s="38">
        <v>3.68</v>
      </c>
      <c r="M942" s="39">
        <v>121.48</v>
      </c>
      <c r="N942" s="40">
        <f t="shared" si="42"/>
        <v>121.48</v>
      </c>
      <c r="O942" s="45">
        <f t="shared" si="43"/>
        <v>8.5036000000000005</v>
      </c>
      <c r="P942" s="45">
        <f t="shared" si="44"/>
        <v>8.5036000000000005</v>
      </c>
    </row>
    <row r="943" spans="1:16">
      <c r="A943" s="35">
        <v>78881</v>
      </c>
      <c r="B943" s="43">
        <v>1</v>
      </c>
      <c r="C943" s="36" t="s">
        <v>1616</v>
      </c>
      <c r="D943" s="36" t="s">
        <v>2476</v>
      </c>
      <c r="E943" s="36" t="s">
        <v>1615</v>
      </c>
      <c r="F943" s="36" t="s">
        <v>2478</v>
      </c>
      <c r="G943" s="35">
        <v>160</v>
      </c>
      <c r="H943" s="35">
        <v>230</v>
      </c>
      <c r="I943" s="37">
        <v>160</v>
      </c>
      <c r="J943" s="38">
        <v>13.8</v>
      </c>
      <c r="K943" s="36" t="s">
        <v>3853</v>
      </c>
      <c r="L943" s="38">
        <v>3.68</v>
      </c>
      <c r="M943" s="39">
        <v>340</v>
      </c>
      <c r="N943" s="40">
        <f t="shared" si="42"/>
        <v>340</v>
      </c>
      <c r="O943" s="45">
        <f t="shared" si="43"/>
        <v>23.8</v>
      </c>
      <c r="P943" s="45">
        <f t="shared" si="44"/>
        <v>23.8</v>
      </c>
    </row>
    <row r="944" spans="1:16">
      <c r="A944" s="35">
        <v>79004</v>
      </c>
      <c r="B944" s="43">
        <v>2</v>
      </c>
      <c r="C944" s="36" t="s">
        <v>1614</v>
      </c>
      <c r="D944" s="36" t="s">
        <v>2476</v>
      </c>
      <c r="E944" s="36" t="s">
        <v>1613</v>
      </c>
      <c r="F944" s="36" t="s">
        <v>3883</v>
      </c>
      <c r="G944" s="35">
        <v>160</v>
      </c>
      <c r="H944" s="35">
        <v>230</v>
      </c>
      <c r="I944" s="37">
        <v>160</v>
      </c>
      <c r="J944" s="38">
        <v>11.9</v>
      </c>
      <c r="K944" s="36" t="s">
        <v>3885</v>
      </c>
      <c r="L944" s="38">
        <v>3.68</v>
      </c>
      <c r="M944" s="39">
        <v>235</v>
      </c>
      <c r="N944" s="40">
        <f t="shared" si="42"/>
        <v>470</v>
      </c>
      <c r="O944" s="45">
        <f t="shared" si="43"/>
        <v>16.450000000000003</v>
      </c>
      <c r="P944" s="45">
        <f t="shared" si="44"/>
        <v>32.900000000000006</v>
      </c>
    </row>
    <row r="945" spans="1:16">
      <c r="A945" s="35">
        <v>79005</v>
      </c>
      <c r="B945" s="43">
        <v>2</v>
      </c>
      <c r="C945" s="36" t="s">
        <v>1612</v>
      </c>
      <c r="D945" s="36" t="s">
        <v>2476</v>
      </c>
      <c r="E945" s="36" t="s">
        <v>1611</v>
      </c>
      <c r="F945" s="36" t="s">
        <v>3883</v>
      </c>
      <c r="G945" s="35">
        <v>160</v>
      </c>
      <c r="H945" s="35">
        <v>230</v>
      </c>
      <c r="I945" s="37">
        <v>160</v>
      </c>
      <c r="J945" s="38">
        <v>11.9</v>
      </c>
      <c r="K945" s="36" t="s">
        <v>3885</v>
      </c>
      <c r="L945" s="38">
        <v>3.68</v>
      </c>
      <c r="M945" s="39">
        <v>235</v>
      </c>
      <c r="N945" s="40">
        <f t="shared" si="42"/>
        <v>470</v>
      </c>
      <c r="O945" s="45">
        <f t="shared" si="43"/>
        <v>16.450000000000003</v>
      </c>
      <c r="P945" s="45">
        <f t="shared" si="44"/>
        <v>32.900000000000006</v>
      </c>
    </row>
    <row r="946" spans="1:16">
      <c r="A946" s="37">
        <v>79089</v>
      </c>
      <c r="B946" s="43">
        <v>1</v>
      </c>
      <c r="C946" s="36" t="s">
        <v>1610</v>
      </c>
      <c r="D946" s="36" t="s">
        <v>2476</v>
      </c>
      <c r="E946" s="36" t="s">
        <v>1609</v>
      </c>
      <c r="F946" s="36" t="s">
        <v>2478</v>
      </c>
      <c r="G946" s="35">
        <v>160</v>
      </c>
      <c r="H946" s="35">
        <v>230</v>
      </c>
      <c r="I946" s="37">
        <v>160</v>
      </c>
      <c r="J946" s="38">
        <v>6.2</v>
      </c>
      <c r="K946" s="36" t="s">
        <v>3986</v>
      </c>
      <c r="L946" s="38">
        <v>3.68</v>
      </c>
      <c r="M946" s="39">
        <v>121.48</v>
      </c>
      <c r="N946" s="40">
        <f t="shared" si="42"/>
        <v>121.48</v>
      </c>
      <c r="O946" s="45">
        <f t="shared" si="43"/>
        <v>8.5036000000000005</v>
      </c>
      <c r="P946" s="45">
        <f t="shared" si="44"/>
        <v>8.5036000000000005</v>
      </c>
    </row>
    <row r="947" spans="1:16">
      <c r="A947" s="37">
        <v>79162</v>
      </c>
      <c r="B947" s="43">
        <v>2</v>
      </c>
      <c r="C947" s="36" t="s">
        <v>1608</v>
      </c>
      <c r="D947" s="36" t="s">
        <v>2476</v>
      </c>
      <c r="E947" s="36" t="s">
        <v>1607</v>
      </c>
      <c r="F947" s="36" t="s">
        <v>2478</v>
      </c>
      <c r="G947" s="35">
        <v>160</v>
      </c>
      <c r="H947" s="35">
        <v>230</v>
      </c>
      <c r="I947" s="37">
        <v>160</v>
      </c>
      <c r="J947" s="38">
        <v>6.2</v>
      </c>
      <c r="K947" s="36" t="s">
        <v>3986</v>
      </c>
      <c r="L947" s="38">
        <v>3.68</v>
      </c>
      <c r="M947" s="39">
        <v>121.48</v>
      </c>
      <c r="N947" s="40">
        <f t="shared" si="42"/>
        <v>242.96</v>
      </c>
      <c r="O947" s="45">
        <f t="shared" si="43"/>
        <v>8.5036000000000005</v>
      </c>
      <c r="P947" s="45">
        <f t="shared" si="44"/>
        <v>17.007200000000001</v>
      </c>
    </row>
    <row r="948" spans="1:16">
      <c r="A948" s="35">
        <v>79855</v>
      </c>
      <c r="B948" s="43">
        <v>2</v>
      </c>
      <c r="C948" s="36" t="s">
        <v>1606</v>
      </c>
      <c r="D948" s="36" t="s">
        <v>2476</v>
      </c>
      <c r="E948" s="36" t="s">
        <v>1605</v>
      </c>
      <c r="F948" s="36" t="s">
        <v>3883</v>
      </c>
      <c r="G948" s="35">
        <v>160</v>
      </c>
      <c r="H948" s="35">
        <v>230</v>
      </c>
      <c r="I948" s="37">
        <v>160</v>
      </c>
      <c r="J948" s="38">
        <v>8.6999999999999993</v>
      </c>
      <c r="K948" s="36" t="s">
        <v>3885</v>
      </c>
      <c r="L948" s="38">
        <v>3.68</v>
      </c>
      <c r="M948" s="39">
        <v>148</v>
      </c>
      <c r="N948" s="40">
        <f t="shared" si="42"/>
        <v>296</v>
      </c>
      <c r="O948" s="45">
        <f t="shared" si="43"/>
        <v>10.360000000000001</v>
      </c>
      <c r="P948" s="45">
        <f t="shared" si="44"/>
        <v>20.720000000000002</v>
      </c>
    </row>
    <row r="949" spans="1:16">
      <c r="A949" s="35">
        <v>79858</v>
      </c>
      <c r="B949" s="43">
        <v>1</v>
      </c>
      <c r="C949" s="36" t="s">
        <v>1604</v>
      </c>
      <c r="D949" s="36" t="s">
        <v>2476</v>
      </c>
      <c r="E949" s="36" t="s">
        <v>1603</v>
      </c>
      <c r="F949" s="36" t="s">
        <v>3883</v>
      </c>
      <c r="G949" s="35">
        <v>160</v>
      </c>
      <c r="H949" s="35">
        <v>230</v>
      </c>
      <c r="I949" s="37">
        <v>160</v>
      </c>
      <c r="J949" s="38">
        <v>8.6999999999999993</v>
      </c>
      <c r="K949" s="36" t="s">
        <v>3885</v>
      </c>
      <c r="L949" s="38">
        <v>3.68</v>
      </c>
      <c r="M949" s="39">
        <v>148</v>
      </c>
      <c r="N949" s="40">
        <f t="shared" si="42"/>
        <v>148</v>
      </c>
      <c r="O949" s="45">
        <f t="shared" si="43"/>
        <v>10.360000000000001</v>
      </c>
      <c r="P949" s="45">
        <f t="shared" si="44"/>
        <v>10.360000000000001</v>
      </c>
    </row>
    <row r="950" spans="1:16">
      <c r="A950" s="35">
        <v>79859</v>
      </c>
      <c r="B950" s="43">
        <v>1</v>
      </c>
      <c r="C950" s="36" t="s">
        <v>1602</v>
      </c>
      <c r="D950" s="36" t="s">
        <v>2476</v>
      </c>
      <c r="E950" s="36" t="s">
        <v>1601</v>
      </c>
      <c r="F950" s="36" t="s">
        <v>3883</v>
      </c>
      <c r="G950" s="35">
        <v>160</v>
      </c>
      <c r="H950" s="35">
        <v>230</v>
      </c>
      <c r="I950" s="37">
        <v>160</v>
      </c>
      <c r="J950" s="38">
        <v>8.6999999999999993</v>
      </c>
      <c r="K950" s="36" t="s">
        <v>3885</v>
      </c>
      <c r="L950" s="38">
        <v>3.68</v>
      </c>
      <c r="M950" s="39">
        <v>148</v>
      </c>
      <c r="N950" s="40">
        <f t="shared" si="42"/>
        <v>148</v>
      </c>
      <c r="O950" s="45">
        <f t="shared" si="43"/>
        <v>10.360000000000001</v>
      </c>
      <c r="P950" s="45">
        <f t="shared" si="44"/>
        <v>10.360000000000001</v>
      </c>
    </row>
    <row r="951" spans="1:16">
      <c r="A951" s="35">
        <v>80078</v>
      </c>
      <c r="B951" s="43">
        <v>1</v>
      </c>
      <c r="C951" s="36" t="s">
        <v>1600</v>
      </c>
      <c r="D951" s="36" t="s">
        <v>2476</v>
      </c>
      <c r="E951" s="36" t="s">
        <v>1599</v>
      </c>
      <c r="F951" s="36" t="s">
        <v>2478</v>
      </c>
      <c r="G951" s="35">
        <v>160</v>
      </c>
      <c r="H951" s="35">
        <v>230</v>
      </c>
      <c r="I951" s="37">
        <v>160</v>
      </c>
      <c r="J951" s="38">
        <v>0</v>
      </c>
      <c r="K951" s="36" t="s">
        <v>3853</v>
      </c>
      <c r="L951" s="38">
        <v>3.68</v>
      </c>
      <c r="M951" s="39">
        <v>519</v>
      </c>
      <c r="N951" s="40">
        <f t="shared" si="42"/>
        <v>519</v>
      </c>
      <c r="O951" s="45">
        <f t="shared" si="43"/>
        <v>36.330000000000005</v>
      </c>
      <c r="P951" s="45">
        <f t="shared" si="44"/>
        <v>36.330000000000005</v>
      </c>
    </row>
    <row r="952" spans="1:16">
      <c r="A952" s="35">
        <v>80079</v>
      </c>
      <c r="B952" s="43">
        <v>1</v>
      </c>
      <c r="C952" s="36" t="s">
        <v>1598</v>
      </c>
      <c r="D952" s="36" t="s">
        <v>2476</v>
      </c>
      <c r="E952" s="36" t="s">
        <v>1597</v>
      </c>
      <c r="F952" s="36" t="s">
        <v>2478</v>
      </c>
      <c r="G952" s="35">
        <v>160</v>
      </c>
      <c r="H952" s="35">
        <v>230</v>
      </c>
      <c r="I952" s="37">
        <v>160</v>
      </c>
      <c r="J952" s="38">
        <v>0</v>
      </c>
      <c r="K952" s="36" t="s">
        <v>3853</v>
      </c>
      <c r="L952" s="38">
        <v>3.68</v>
      </c>
      <c r="M952" s="39">
        <v>519</v>
      </c>
      <c r="N952" s="40">
        <f t="shared" si="42"/>
        <v>519</v>
      </c>
      <c r="O952" s="45">
        <f t="shared" si="43"/>
        <v>36.330000000000005</v>
      </c>
      <c r="P952" s="45">
        <f t="shared" si="44"/>
        <v>36.330000000000005</v>
      </c>
    </row>
    <row r="953" spans="1:16">
      <c r="A953" s="35">
        <v>80087</v>
      </c>
      <c r="B953" s="43">
        <v>1</v>
      </c>
      <c r="C953" s="36" t="s">
        <v>1596</v>
      </c>
      <c r="D953" s="36" t="s">
        <v>2476</v>
      </c>
      <c r="E953" s="36" t="s">
        <v>1595</v>
      </c>
      <c r="F953" s="36" t="s">
        <v>2478</v>
      </c>
      <c r="G953" s="35">
        <v>160</v>
      </c>
      <c r="H953" s="35">
        <v>230</v>
      </c>
      <c r="I953" s="37">
        <v>160</v>
      </c>
      <c r="J953" s="38">
        <v>0</v>
      </c>
      <c r="K953" s="36" t="s">
        <v>3853</v>
      </c>
      <c r="L953" s="38">
        <v>3.68</v>
      </c>
      <c r="M953" s="39">
        <v>104</v>
      </c>
      <c r="N953" s="40">
        <f t="shared" si="42"/>
        <v>104</v>
      </c>
      <c r="O953" s="45">
        <f t="shared" si="43"/>
        <v>7.2800000000000011</v>
      </c>
      <c r="P953" s="45">
        <f t="shared" si="44"/>
        <v>7.2800000000000011</v>
      </c>
    </row>
    <row r="954" spans="1:16">
      <c r="A954" s="35">
        <v>80124</v>
      </c>
      <c r="B954" s="43">
        <v>1</v>
      </c>
      <c r="C954" s="36" t="s">
        <v>1594</v>
      </c>
      <c r="D954" s="36" t="s">
        <v>2476</v>
      </c>
      <c r="E954" s="36" t="s">
        <v>1593</v>
      </c>
      <c r="F954" s="36" t="s">
        <v>3883</v>
      </c>
      <c r="G954" s="35">
        <v>160</v>
      </c>
      <c r="H954" s="35">
        <v>230</v>
      </c>
      <c r="I954" s="37">
        <v>160</v>
      </c>
      <c r="J954" s="38">
        <v>12.3</v>
      </c>
      <c r="K954" s="36" t="s">
        <v>3885</v>
      </c>
      <c r="L954" s="38">
        <v>3.68</v>
      </c>
      <c r="M954" s="39">
        <v>206</v>
      </c>
      <c r="N954" s="40">
        <f t="shared" si="42"/>
        <v>206</v>
      </c>
      <c r="O954" s="45">
        <f t="shared" si="43"/>
        <v>14.420000000000002</v>
      </c>
      <c r="P954" s="45">
        <f t="shared" si="44"/>
        <v>14.420000000000002</v>
      </c>
    </row>
    <row r="955" spans="1:16">
      <c r="A955" s="35">
        <v>80128</v>
      </c>
      <c r="B955" s="43">
        <v>1</v>
      </c>
      <c r="C955" s="36" t="s">
        <v>1592</v>
      </c>
      <c r="D955" s="36" t="s">
        <v>2476</v>
      </c>
      <c r="E955" s="36" t="s">
        <v>1591</v>
      </c>
      <c r="F955" s="36" t="s">
        <v>3883</v>
      </c>
      <c r="G955" s="35">
        <v>160</v>
      </c>
      <c r="H955" s="35">
        <v>230</v>
      </c>
      <c r="I955" s="37">
        <v>160</v>
      </c>
      <c r="J955" s="38">
        <v>12.3</v>
      </c>
      <c r="K955" s="36" t="s">
        <v>3885</v>
      </c>
      <c r="L955" s="38">
        <v>3.68</v>
      </c>
      <c r="M955" s="39">
        <v>206</v>
      </c>
      <c r="N955" s="40">
        <f t="shared" si="42"/>
        <v>206</v>
      </c>
      <c r="O955" s="45">
        <f t="shared" si="43"/>
        <v>14.420000000000002</v>
      </c>
      <c r="P955" s="45">
        <f t="shared" si="44"/>
        <v>14.420000000000002</v>
      </c>
    </row>
    <row r="956" spans="1:16">
      <c r="A956" s="35">
        <v>80129</v>
      </c>
      <c r="B956" s="43">
        <v>1</v>
      </c>
      <c r="C956" s="36" t="s">
        <v>1590</v>
      </c>
      <c r="D956" s="36" t="s">
        <v>2476</v>
      </c>
      <c r="E956" s="36" t="s">
        <v>1589</v>
      </c>
      <c r="F956" s="36" t="s">
        <v>3883</v>
      </c>
      <c r="G956" s="35">
        <v>160</v>
      </c>
      <c r="H956" s="35">
        <v>230</v>
      </c>
      <c r="I956" s="37">
        <v>160</v>
      </c>
      <c r="J956" s="38">
        <v>12.3</v>
      </c>
      <c r="K956" s="36" t="s">
        <v>3885</v>
      </c>
      <c r="L956" s="38">
        <v>3.68</v>
      </c>
      <c r="M956" s="39">
        <v>206</v>
      </c>
      <c r="N956" s="40">
        <f t="shared" si="42"/>
        <v>206</v>
      </c>
      <c r="O956" s="45">
        <f t="shared" si="43"/>
        <v>14.420000000000002</v>
      </c>
      <c r="P956" s="45">
        <f t="shared" si="44"/>
        <v>14.420000000000002</v>
      </c>
    </row>
    <row r="957" spans="1:16">
      <c r="A957" s="35">
        <v>80290</v>
      </c>
      <c r="B957" s="43">
        <v>1</v>
      </c>
      <c r="C957" s="36" t="s">
        <v>1588</v>
      </c>
      <c r="D957" s="36" t="s">
        <v>2476</v>
      </c>
      <c r="E957" s="36" t="s">
        <v>1587</v>
      </c>
      <c r="F957" s="36" t="s">
        <v>3883</v>
      </c>
      <c r="G957" s="35">
        <v>160</v>
      </c>
      <c r="H957" s="35">
        <v>230</v>
      </c>
      <c r="I957" s="37">
        <v>160</v>
      </c>
      <c r="J957" s="38">
        <v>12.3</v>
      </c>
      <c r="K957" s="36" t="s">
        <v>3885</v>
      </c>
      <c r="L957" s="38">
        <v>3.68</v>
      </c>
      <c r="M957" s="39">
        <v>206</v>
      </c>
      <c r="N957" s="40">
        <f t="shared" si="42"/>
        <v>206</v>
      </c>
      <c r="O957" s="45">
        <f t="shared" si="43"/>
        <v>14.420000000000002</v>
      </c>
      <c r="P957" s="45">
        <f t="shared" si="44"/>
        <v>14.420000000000002</v>
      </c>
    </row>
    <row r="958" spans="1:16">
      <c r="A958" s="35">
        <v>80399</v>
      </c>
      <c r="B958" s="43">
        <v>2</v>
      </c>
      <c r="C958" s="36" t="s">
        <v>1586</v>
      </c>
      <c r="D958" s="36" t="s">
        <v>2476</v>
      </c>
      <c r="E958" s="36" t="s">
        <v>1585</v>
      </c>
      <c r="F958" s="36" t="s">
        <v>3883</v>
      </c>
      <c r="G958" s="35">
        <v>160</v>
      </c>
      <c r="H958" s="35">
        <v>230</v>
      </c>
      <c r="I958" s="37">
        <v>160</v>
      </c>
      <c r="J958" s="38">
        <v>12.3</v>
      </c>
      <c r="K958" s="36" t="s">
        <v>3885</v>
      </c>
      <c r="L958" s="38">
        <v>3.68</v>
      </c>
      <c r="M958" s="39">
        <v>206</v>
      </c>
      <c r="N958" s="40">
        <f t="shared" si="42"/>
        <v>412</v>
      </c>
      <c r="O958" s="45">
        <f t="shared" si="43"/>
        <v>14.420000000000002</v>
      </c>
      <c r="P958" s="45">
        <f t="shared" si="44"/>
        <v>28.840000000000003</v>
      </c>
    </row>
    <row r="959" spans="1:16">
      <c r="A959" s="35">
        <v>80656</v>
      </c>
      <c r="B959" s="43">
        <v>1</v>
      </c>
      <c r="C959" s="36" t="s">
        <v>1584</v>
      </c>
      <c r="D959" s="36" t="s">
        <v>2484</v>
      </c>
      <c r="E959" s="36" t="s">
        <v>1583</v>
      </c>
      <c r="F959" s="36" t="s">
        <v>3883</v>
      </c>
      <c r="G959" s="35">
        <v>160</v>
      </c>
      <c r="H959" s="35">
        <v>230</v>
      </c>
      <c r="I959" s="37">
        <v>160</v>
      </c>
      <c r="J959" s="38">
        <v>7.5</v>
      </c>
      <c r="K959" s="36" t="s">
        <v>3885</v>
      </c>
      <c r="L959" s="38">
        <v>3.68</v>
      </c>
      <c r="M959" s="39">
        <v>168</v>
      </c>
      <c r="N959" s="40">
        <f t="shared" si="42"/>
        <v>168</v>
      </c>
      <c r="O959" s="45">
        <f t="shared" si="43"/>
        <v>11.760000000000002</v>
      </c>
      <c r="P959" s="45">
        <f t="shared" si="44"/>
        <v>11.760000000000002</v>
      </c>
    </row>
    <row r="960" spans="1:16">
      <c r="A960" s="35">
        <v>80657</v>
      </c>
      <c r="B960" s="43">
        <v>1</v>
      </c>
      <c r="C960" s="36" t="s">
        <v>1582</v>
      </c>
      <c r="D960" s="36" t="s">
        <v>2484</v>
      </c>
      <c r="E960" s="36" t="s">
        <v>1581</v>
      </c>
      <c r="F960" s="36" t="s">
        <v>3883</v>
      </c>
      <c r="G960" s="35">
        <v>160</v>
      </c>
      <c r="H960" s="35">
        <v>230</v>
      </c>
      <c r="I960" s="37">
        <v>160</v>
      </c>
      <c r="J960" s="38">
        <v>7.5</v>
      </c>
      <c r="K960" s="36" t="s">
        <v>3885</v>
      </c>
      <c r="L960" s="38">
        <v>3.68</v>
      </c>
      <c r="M960" s="39">
        <v>168</v>
      </c>
      <c r="N960" s="40">
        <f t="shared" si="42"/>
        <v>168</v>
      </c>
      <c r="O960" s="45">
        <f t="shared" si="43"/>
        <v>11.760000000000002</v>
      </c>
      <c r="P960" s="45">
        <f t="shared" si="44"/>
        <v>11.760000000000002</v>
      </c>
    </row>
    <row r="961" spans="1:16">
      <c r="A961" s="35">
        <v>81056</v>
      </c>
      <c r="B961" s="43">
        <v>1</v>
      </c>
      <c r="C961" s="36" t="s">
        <v>1580</v>
      </c>
      <c r="D961" s="36" t="s">
        <v>2476</v>
      </c>
      <c r="E961" s="36" t="s">
        <v>1579</v>
      </c>
      <c r="F961" s="36" t="s">
        <v>3907</v>
      </c>
      <c r="G961" s="35">
        <v>160</v>
      </c>
      <c r="H961" s="35">
        <v>230</v>
      </c>
      <c r="I961" s="37">
        <v>160</v>
      </c>
      <c r="J961" s="38">
        <v>8</v>
      </c>
      <c r="K961" s="36" t="s">
        <v>3885</v>
      </c>
      <c r="L961" s="38">
        <v>3.68</v>
      </c>
      <c r="M961" s="39">
        <v>265</v>
      </c>
      <c r="N961" s="40">
        <f t="shared" si="42"/>
        <v>265</v>
      </c>
      <c r="O961" s="45">
        <f t="shared" si="43"/>
        <v>18.55</v>
      </c>
      <c r="P961" s="45">
        <f t="shared" si="44"/>
        <v>18.55</v>
      </c>
    </row>
    <row r="962" spans="1:16">
      <c r="A962" s="35">
        <v>81057</v>
      </c>
      <c r="B962" s="43">
        <v>1</v>
      </c>
      <c r="C962" s="36" t="s">
        <v>1578</v>
      </c>
      <c r="D962" s="36" t="s">
        <v>2476</v>
      </c>
      <c r="E962" s="36" t="s">
        <v>1577</v>
      </c>
      <c r="F962" s="36" t="s">
        <v>3907</v>
      </c>
      <c r="G962" s="35">
        <v>160</v>
      </c>
      <c r="H962" s="35">
        <v>230</v>
      </c>
      <c r="I962" s="37">
        <v>160</v>
      </c>
      <c r="J962" s="38">
        <v>8</v>
      </c>
      <c r="K962" s="36" t="s">
        <v>3885</v>
      </c>
      <c r="L962" s="38">
        <v>3.68</v>
      </c>
      <c r="M962" s="39">
        <v>265</v>
      </c>
      <c r="N962" s="40">
        <f t="shared" si="42"/>
        <v>265</v>
      </c>
      <c r="O962" s="45">
        <f t="shared" si="43"/>
        <v>18.55</v>
      </c>
      <c r="P962" s="45">
        <f t="shared" si="44"/>
        <v>18.55</v>
      </c>
    </row>
    <row r="963" spans="1:16">
      <c r="A963" s="35">
        <v>81058</v>
      </c>
      <c r="B963" s="43">
        <v>1</v>
      </c>
      <c r="C963" s="36" t="s">
        <v>1576</v>
      </c>
      <c r="D963" s="36" t="s">
        <v>2476</v>
      </c>
      <c r="E963" s="36" t="s">
        <v>1575</v>
      </c>
      <c r="F963" s="36" t="s">
        <v>3907</v>
      </c>
      <c r="G963" s="35">
        <v>160</v>
      </c>
      <c r="H963" s="35">
        <v>230</v>
      </c>
      <c r="I963" s="37">
        <v>160</v>
      </c>
      <c r="J963" s="38">
        <v>8</v>
      </c>
      <c r="K963" s="36" t="s">
        <v>3885</v>
      </c>
      <c r="L963" s="38">
        <v>3.68</v>
      </c>
      <c r="M963" s="39">
        <v>265</v>
      </c>
      <c r="N963" s="40">
        <f t="shared" ref="N963:N1026" si="45">M963*B963</f>
        <v>265</v>
      </c>
      <c r="O963" s="45">
        <f t="shared" si="43"/>
        <v>18.55</v>
      </c>
      <c r="P963" s="45">
        <f t="shared" si="44"/>
        <v>18.55</v>
      </c>
    </row>
    <row r="964" spans="1:16">
      <c r="A964" s="35">
        <v>81059</v>
      </c>
      <c r="B964" s="43">
        <v>1</v>
      </c>
      <c r="C964" s="36" t="s">
        <v>1574</v>
      </c>
      <c r="D964" s="36" t="s">
        <v>2476</v>
      </c>
      <c r="E964" s="36" t="s">
        <v>1573</v>
      </c>
      <c r="F964" s="36" t="s">
        <v>3907</v>
      </c>
      <c r="G964" s="35">
        <v>160</v>
      </c>
      <c r="H964" s="35">
        <v>230</v>
      </c>
      <c r="I964" s="37">
        <v>160</v>
      </c>
      <c r="J964" s="38">
        <v>8</v>
      </c>
      <c r="K964" s="36" t="s">
        <v>3885</v>
      </c>
      <c r="L964" s="38">
        <v>3.68</v>
      </c>
      <c r="M964" s="39">
        <v>265</v>
      </c>
      <c r="N964" s="40">
        <f t="shared" si="45"/>
        <v>265</v>
      </c>
      <c r="O964" s="45">
        <f t="shared" ref="O964:O1027" si="46">M964*0.07</f>
        <v>18.55</v>
      </c>
      <c r="P964" s="45">
        <f t="shared" ref="P964:P1027" si="47">B964*O964</f>
        <v>18.55</v>
      </c>
    </row>
    <row r="965" spans="1:16">
      <c r="A965" s="35">
        <v>81060</v>
      </c>
      <c r="B965" s="43">
        <v>1</v>
      </c>
      <c r="C965" s="36" t="s">
        <v>1572</v>
      </c>
      <c r="D965" s="36" t="s">
        <v>2476</v>
      </c>
      <c r="E965" s="36" t="s">
        <v>1571</v>
      </c>
      <c r="F965" s="36" t="s">
        <v>3907</v>
      </c>
      <c r="G965" s="35">
        <v>160</v>
      </c>
      <c r="H965" s="35">
        <v>230</v>
      </c>
      <c r="I965" s="37">
        <v>160</v>
      </c>
      <c r="J965" s="38">
        <v>8</v>
      </c>
      <c r="K965" s="36" t="s">
        <v>3885</v>
      </c>
      <c r="L965" s="38">
        <v>3.68</v>
      </c>
      <c r="M965" s="39">
        <v>265</v>
      </c>
      <c r="N965" s="40">
        <f t="shared" si="45"/>
        <v>265</v>
      </c>
      <c r="O965" s="45">
        <f t="shared" si="46"/>
        <v>18.55</v>
      </c>
      <c r="P965" s="45">
        <f t="shared" si="47"/>
        <v>18.55</v>
      </c>
    </row>
    <row r="966" spans="1:16">
      <c r="A966" s="37">
        <v>81356</v>
      </c>
      <c r="B966" s="43">
        <v>1</v>
      </c>
      <c r="C966" s="36" t="s">
        <v>1570</v>
      </c>
      <c r="D966" s="36" t="s">
        <v>2476</v>
      </c>
      <c r="E966" s="36" t="s">
        <v>1569</v>
      </c>
      <c r="F966" s="36" t="s">
        <v>2478</v>
      </c>
      <c r="G966" s="35">
        <v>160</v>
      </c>
      <c r="H966" s="35">
        <v>230</v>
      </c>
      <c r="I966" s="37">
        <v>160</v>
      </c>
      <c r="J966" s="38">
        <v>6.2</v>
      </c>
      <c r="K966" s="36" t="s">
        <v>3885</v>
      </c>
      <c r="L966" s="38">
        <v>3.68</v>
      </c>
      <c r="M966" s="39">
        <v>91.04</v>
      </c>
      <c r="N966" s="40">
        <f t="shared" si="45"/>
        <v>91.04</v>
      </c>
      <c r="O966" s="45">
        <f t="shared" si="46"/>
        <v>6.3728000000000007</v>
      </c>
      <c r="P966" s="45">
        <f t="shared" si="47"/>
        <v>6.3728000000000007</v>
      </c>
    </row>
    <row r="967" spans="1:16">
      <c r="A967" s="37">
        <v>81374</v>
      </c>
      <c r="B967" s="43">
        <v>2</v>
      </c>
      <c r="C967" s="36" t="s">
        <v>1568</v>
      </c>
      <c r="D967" s="36" t="s">
        <v>2476</v>
      </c>
      <c r="E967" s="36" t="s">
        <v>1567</v>
      </c>
      <c r="F967" s="36" t="s">
        <v>2478</v>
      </c>
      <c r="G967" s="35">
        <v>160</v>
      </c>
      <c r="H967" s="35">
        <v>230</v>
      </c>
      <c r="I967" s="37">
        <v>160</v>
      </c>
      <c r="J967" s="38">
        <v>10.5</v>
      </c>
      <c r="K967" s="36" t="s">
        <v>3885</v>
      </c>
      <c r="L967" s="38">
        <v>3.68</v>
      </c>
      <c r="M967" s="39">
        <v>189.64</v>
      </c>
      <c r="N967" s="40">
        <f t="shared" si="45"/>
        <v>379.28</v>
      </c>
      <c r="O967" s="45">
        <f t="shared" si="46"/>
        <v>13.274800000000001</v>
      </c>
      <c r="P967" s="45">
        <f t="shared" si="47"/>
        <v>26.549600000000002</v>
      </c>
    </row>
    <row r="968" spans="1:16">
      <c r="A968" s="37">
        <v>81377</v>
      </c>
      <c r="B968" s="43">
        <v>2</v>
      </c>
      <c r="C968" s="36" t="s">
        <v>1566</v>
      </c>
      <c r="D968" s="36" t="s">
        <v>2476</v>
      </c>
      <c r="E968" s="36" t="s">
        <v>1565</v>
      </c>
      <c r="F968" s="36" t="s">
        <v>2478</v>
      </c>
      <c r="G968" s="35">
        <v>160</v>
      </c>
      <c r="H968" s="35">
        <v>230</v>
      </c>
      <c r="I968" s="37">
        <v>160</v>
      </c>
      <c r="J968" s="38">
        <v>10.199999999999999</v>
      </c>
      <c r="K968" s="36" t="s">
        <v>3885</v>
      </c>
      <c r="L968" s="38">
        <v>3.68</v>
      </c>
      <c r="M968" s="39">
        <v>176.8</v>
      </c>
      <c r="N968" s="40">
        <f t="shared" si="45"/>
        <v>353.6</v>
      </c>
      <c r="O968" s="45">
        <f t="shared" si="46"/>
        <v>12.376000000000001</v>
      </c>
      <c r="P968" s="45">
        <f t="shared" si="47"/>
        <v>24.752000000000002</v>
      </c>
    </row>
    <row r="969" spans="1:16">
      <c r="A969" s="37">
        <v>81596</v>
      </c>
      <c r="B969" s="43">
        <v>1</v>
      </c>
      <c r="C969" s="36" t="s">
        <v>1564</v>
      </c>
      <c r="D969" s="36" t="s">
        <v>2476</v>
      </c>
      <c r="E969" s="36" t="s">
        <v>1563</v>
      </c>
      <c r="F969" s="36" t="s">
        <v>2478</v>
      </c>
      <c r="G969" s="35">
        <v>160</v>
      </c>
      <c r="H969" s="35">
        <v>230</v>
      </c>
      <c r="I969" s="37">
        <v>160</v>
      </c>
      <c r="J969" s="38">
        <v>8.9</v>
      </c>
      <c r="K969" s="36" t="s">
        <v>3992</v>
      </c>
      <c r="L969" s="38">
        <v>3.68</v>
      </c>
      <c r="M969" s="39">
        <v>50</v>
      </c>
      <c r="N969" s="40">
        <f t="shared" si="45"/>
        <v>50</v>
      </c>
      <c r="O969" s="45">
        <f t="shared" si="46"/>
        <v>3.5000000000000004</v>
      </c>
      <c r="P969" s="45">
        <f t="shared" si="47"/>
        <v>3.5000000000000004</v>
      </c>
    </row>
    <row r="970" spans="1:16">
      <c r="A970" s="35">
        <v>81762</v>
      </c>
      <c r="B970" s="43">
        <v>1</v>
      </c>
      <c r="C970" s="36" t="s">
        <v>1562</v>
      </c>
      <c r="D970" s="36" t="s">
        <v>2476</v>
      </c>
      <c r="E970" s="36" t="s">
        <v>1561</v>
      </c>
      <c r="F970" s="36" t="s">
        <v>2478</v>
      </c>
      <c r="G970" s="35">
        <v>160</v>
      </c>
      <c r="H970" s="35">
        <v>230</v>
      </c>
      <c r="I970" s="37">
        <v>160</v>
      </c>
      <c r="J970" s="38">
        <v>0</v>
      </c>
      <c r="K970" s="36" t="s">
        <v>3885</v>
      </c>
      <c r="L970" s="38">
        <v>3.68</v>
      </c>
      <c r="M970" s="39">
        <v>168</v>
      </c>
      <c r="N970" s="40">
        <f t="shared" si="45"/>
        <v>168</v>
      </c>
      <c r="O970" s="45">
        <f t="shared" si="46"/>
        <v>11.760000000000002</v>
      </c>
      <c r="P970" s="45">
        <f t="shared" si="47"/>
        <v>11.760000000000002</v>
      </c>
    </row>
    <row r="971" spans="1:16">
      <c r="A971" s="35">
        <v>82133</v>
      </c>
      <c r="B971" s="43">
        <v>1</v>
      </c>
      <c r="C971" s="36" t="s">
        <v>1560</v>
      </c>
      <c r="D971" s="36" t="s">
        <v>2476</v>
      </c>
      <c r="E971" s="36" t="s">
        <v>1559</v>
      </c>
      <c r="F971" s="36" t="s">
        <v>4417</v>
      </c>
      <c r="G971" s="35">
        <v>160</v>
      </c>
      <c r="H971" s="35">
        <v>230</v>
      </c>
      <c r="I971" s="37">
        <v>160</v>
      </c>
      <c r="J971" s="38">
        <v>10</v>
      </c>
      <c r="K971" s="36" t="s">
        <v>3853</v>
      </c>
      <c r="L971" s="38">
        <v>3.68</v>
      </c>
      <c r="M971" s="39">
        <v>324</v>
      </c>
      <c r="N971" s="40">
        <f t="shared" si="45"/>
        <v>324</v>
      </c>
      <c r="O971" s="45">
        <f t="shared" si="46"/>
        <v>22.680000000000003</v>
      </c>
      <c r="P971" s="45">
        <f t="shared" si="47"/>
        <v>22.680000000000003</v>
      </c>
    </row>
    <row r="972" spans="1:16">
      <c r="A972" s="35">
        <v>82142</v>
      </c>
      <c r="B972" s="43">
        <v>1</v>
      </c>
      <c r="C972" s="36" t="s">
        <v>1558</v>
      </c>
      <c r="D972" s="36" t="s">
        <v>2476</v>
      </c>
      <c r="E972" s="36" t="s">
        <v>1557</v>
      </c>
      <c r="F972" s="36" t="s">
        <v>2569</v>
      </c>
      <c r="G972" s="35">
        <v>160</v>
      </c>
      <c r="H972" s="35">
        <v>230</v>
      </c>
      <c r="I972" s="37">
        <v>160</v>
      </c>
      <c r="J972" s="38">
        <v>11.5</v>
      </c>
      <c r="K972" s="36" t="s">
        <v>3885</v>
      </c>
      <c r="L972" s="38">
        <v>3.68</v>
      </c>
      <c r="M972" s="39">
        <v>221</v>
      </c>
      <c r="N972" s="40">
        <f t="shared" si="45"/>
        <v>221</v>
      </c>
      <c r="O972" s="45">
        <f t="shared" si="46"/>
        <v>15.47</v>
      </c>
      <c r="P972" s="45">
        <f t="shared" si="47"/>
        <v>15.47</v>
      </c>
    </row>
    <row r="973" spans="1:16">
      <c r="A973" s="35">
        <v>82144</v>
      </c>
      <c r="B973" s="43">
        <v>1</v>
      </c>
      <c r="C973" s="36" t="s">
        <v>1556</v>
      </c>
      <c r="D973" s="36" t="s">
        <v>2476</v>
      </c>
      <c r="E973" s="36" t="s">
        <v>1555</v>
      </c>
      <c r="F973" s="36" t="s">
        <v>2569</v>
      </c>
      <c r="G973" s="35">
        <v>160</v>
      </c>
      <c r="H973" s="35">
        <v>230</v>
      </c>
      <c r="I973" s="37">
        <v>160</v>
      </c>
      <c r="J973" s="38">
        <v>11.5</v>
      </c>
      <c r="K973" s="36" t="s">
        <v>3885</v>
      </c>
      <c r="L973" s="38">
        <v>3.68</v>
      </c>
      <c r="M973" s="39">
        <v>221</v>
      </c>
      <c r="N973" s="40">
        <f t="shared" si="45"/>
        <v>221</v>
      </c>
      <c r="O973" s="45">
        <f t="shared" si="46"/>
        <v>15.47</v>
      </c>
      <c r="P973" s="45">
        <f t="shared" si="47"/>
        <v>15.47</v>
      </c>
    </row>
    <row r="974" spans="1:16">
      <c r="A974" s="35">
        <v>82148</v>
      </c>
      <c r="B974" s="43">
        <v>5</v>
      </c>
      <c r="C974" s="36" t="s">
        <v>1554</v>
      </c>
      <c r="D974" s="36" t="s">
        <v>2476</v>
      </c>
      <c r="E974" s="36" t="s">
        <v>1553</v>
      </c>
      <c r="F974" s="36" t="s">
        <v>2569</v>
      </c>
      <c r="G974" s="35">
        <v>160</v>
      </c>
      <c r="H974" s="35">
        <v>230</v>
      </c>
      <c r="I974" s="37">
        <v>160</v>
      </c>
      <c r="J974" s="38">
        <v>11.5</v>
      </c>
      <c r="K974" s="36" t="s">
        <v>3885</v>
      </c>
      <c r="L974" s="38">
        <v>3.68</v>
      </c>
      <c r="M974" s="39">
        <v>221</v>
      </c>
      <c r="N974" s="40">
        <f t="shared" si="45"/>
        <v>1105</v>
      </c>
      <c r="O974" s="45">
        <f t="shared" si="46"/>
        <v>15.47</v>
      </c>
      <c r="P974" s="45">
        <f t="shared" si="47"/>
        <v>77.350000000000009</v>
      </c>
    </row>
    <row r="975" spans="1:16">
      <c r="A975" s="35">
        <v>82152</v>
      </c>
      <c r="B975" s="43">
        <v>4</v>
      </c>
      <c r="C975" s="36" t="s">
        <v>1552</v>
      </c>
      <c r="D975" s="36" t="s">
        <v>2476</v>
      </c>
      <c r="E975" s="36" t="s">
        <v>1551</v>
      </c>
      <c r="F975" s="36" t="s">
        <v>2569</v>
      </c>
      <c r="G975" s="35">
        <v>160</v>
      </c>
      <c r="H975" s="35">
        <v>230</v>
      </c>
      <c r="I975" s="37">
        <v>160</v>
      </c>
      <c r="J975" s="38">
        <v>11.5</v>
      </c>
      <c r="K975" s="36" t="s">
        <v>3885</v>
      </c>
      <c r="L975" s="38">
        <v>3.68</v>
      </c>
      <c r="M975" s="39">
        <v>221</v>
      </c>
      <c r="N975" s="40">
        <f t="shared" si="45"/>
        <v>884</v>
      </c>
      <c r="O975" s="45">
        <f t="shared" si="46"/>
        <v>15.47</v>
      </c>
      <c r="P975" s="45">
        <f t="shared" si="47"/>
        <v>61.88</v>
      </c>
    </row>
    <row r="976" spans="1:16">
      <c r="A976" s="35">
        <v>82317</v>
      </c>
      <c r="B976" s="43">
        <v>1</v>
      </c>
      <c r="C976" s="36" t="s">
        <v>1550</v>
      </c>
      <c r="D976" s="36" t="s">
        <v>2476</v>
      </c>
      <c r="E976" s="36" t="s">
        <v>1549</v>
      </c>
      <c r="F976" s="36" t="s">
        <v>2478</v>
      </c>
      <c r="G976" s="35">
        <v>160</v>
      </c>
      <c r="H976" s="35">
        <v>230</v>
      </c>
      <c r="I976" s="37">
        <v>160</v>
      </c>
      <c r="J976" s="38">
        <v>5.2</v>
      </c>
      <c r="K976" s="36" t="s">
        <v>3992</v>
      </c>
      <c r="L976" s="38">
        <v>3.68</v>
      </c>
      <c r="M976" s="39">
        <v>72</v>
      </c>
      <c r="N976" s="40">
        <f t="shared" si="45"/>
        <v>72</v>
      </c>
      <c r="O976" s="45">
        <f t="shared" si="46"/>
        <v>5.0400000000000009</v>
      </c>
      <c r="P976" s="45">
        <f t="shared" si="47"/>
        <v>5.0400000000000009</v>
      </c>
    </row>
    <row r="977" spans="1:16">
      <c r="A977" s="35">
        <v>82319</v>
      </c>
      <c r="B977" s="43">
        <v>1</v>
      </c>
      <c r="C977" s="36" t="s">
        <v>1548</v>
      </c>
      <c r="D977" s="36" t="s">
        <v>2476</v>
      </c>
      <c r="E977" s="36" t="s">
        <v>1547</v>
      </c>
      <c r="F977" s="36" t="s">
        <v>2478</v>
      </c>
      <c r="G977" s="35">
        <v>160</v>
      </c>
      <c r="H977" s="35">
        <v>230</v>
      </c>
      <c r="I977" s="37">
        <v>160</v>
      </c>
      <c r="J977" s="38">
        <v>5.2</v>
      </c>
      <c r="K977" s="36" t="s">
        <v>3992</v>
      </c>
      <c r="L977" s="38">
        <v>3.68</v>
      </c>
      <c r="M977" s="39">
        <v>72</v>
      </c>
      <c r="N977" s="40">
        <f t="shared" si="45"/>
        <v>72</v>
      </c>
      <c r="O977" s="45">
        <f t="shared" si="46"/>
        <v>5.0400000000000009</v>
      </c>
      <c r="P977" s="45">
        <f t="shared" si="47"/>
        <v>5.0400000000000009</v>
      </c>
    </row>
    <row r="978" spans="1:16">
      <c r="A978" s="35">
        <v>82773</v>
      </c>
      <c r="B978" s="43">
        <v>1</v>
      </c>
      <c r="C978" s="36" t="s">
        <v>1546</v>
      </c>
      <c r="D978" s="36" t="s">
        <v>2476</v>
      </c>
      <c r="E978" s="36" t="s">
        <v>1545</v>
      </c>
      <c r="F978" s="36" t="s">
        <v>2478</v>
      </c>
      <c r="G978" s="35">
        <v>160</v>
      </c>
      <c r="H978" s="35">
        <v>230</v>
      </c>
      <c r="I978" s="37">
        <v>160</v>
      </c>
      <c r="J978" s="38">
        <v>9.3000000000000007</v>
      </c>
      <c r="K978" s="36" t="s">
        <v>2478</v>
      </c>
      <c r="L978" s="38">
        <v>3.68</v>
      </c>
      <c r="M978" s="39">
        <v>190.16</v>
      </c>
      <c r="N978" s="40">
        <f t="shared" si="45"/>
        <v>190.16</v>
      </c>
      <c r="O978" s="45">
        <f t="shared" si="46"/>
        <v>13.311200000000001</v>
      </c>
      <c r="P978" s="45">
        <f t="shared" si="47"/>
        <v>13.311200000000001</v>
      </c>
    </row>
    <row r="979" spans="1:16">
      <c r="A979" s="35">
        <v>82837</v>
      </c>
      <c r="B979" s="43">
        <v>1</v>
      </c>
      <c r="C979" s="36" t="s">
        <v>1544</v>
      </c>
      <c r="D979" s="36" t="s">
        <v>2476</v>
      </c>
      <c r="E979" s="36" t="s">
        <v>1543</v>
      </c>
      <c r="F979" s="36" t="s">
        <v>2478</v>
      </c>
      <c r="G979" s="35">
        <v>160</v>
      </c>
      <c r="H979" s="35">
        <v>230</v>
      </c>
      <c r="I979" s="37">
        <v>160</v>
      </c>
      <c r="J979" s="38">
        <v>9.5</v>
      </c>
      <c r="K979" s="36" t="s">
        <v>3992</v>
      </c>
      <c r="L979" s="38">
        <v>3.68</v>
      </c>
      <c r="M979" s="39">
        <v>120</v>
      </c>
      <c r="N979" s="40">
        <f t="shared" si="45"/>
        <v>120</v>
      </c>
      <c r="O979" s="45">
        <f t="shared" si="46"/>
        <v>8.4</v>
      </c>
      <c r="P979" s="45">
        <f t="shared" si="47"/>
        <v>8.4</v>
      </c>
    </row>
    <row r="980" spans="1:16">
      <c r="A980" s="35">
        <v>82838</v>
      </c>
      <c r="B980" s="43">
        <v>2</v>
      </c>
      <c r="C980" s="36" t="s">
        <v>1542</v>
      </c>
      <c r="D980" s="36" t="s">
        <v>2476</v>
      </c>
      <c r="E980" s="36" t="s">
        <v>1541</v>
      </c>
      <c r="F980" s="36" t="s">
        <v>2478</v>
      </c>
      <c r="G980" s="35">
        <v>160</v>
      </c>
      <c r="H980" s="35">
        <v>230</v>
      </c>
      <c r="I980" s="37">
        <v>160</v>
      </c>
      <c r="J980" s="38">
        <v>9.5</v>
      </c>
      <c r="K980" s="36" t="s">
        <v>3992</v>
      </c>
      <c r="L980" s="38">
        <v>3.68</v>
      </c>
      <c r="M980" s="39">
        <v>120</v>
      </c>
      <c r="N980" s="40">
        <f t="shared" si="45"/>
        <v>240</v>
      </c>
      <c r="O980" s="45">
        <f t="shared" si="46"/>
        <v>8.4</v>
      </c>
      <c r="P980" s="45">
        <f t="shared" si="47"/>
        <v>16.8</v>
      </c>
    </row>
    <row r="981" spans="1:16">
      <c r="A981" s="35">
        <v>83187</v>
      </c>
      <c r="B981" s="43">
        <v>1</v>
      </c>
      <c r="C981" s="36" t="s">
        <v>1540</v>
      </c>
      <c r="D981" s="36" t="s">
        <v>2476</v>
      </c>
      <c r="E981" s="36" t="s">
        <v>1539</v>
      </c>
      <c r="F981" s="36" t="s">
        <v>3883</v>
      </c>
      <c r="G981" s="35">
        <v>160</v>
      </c>
      <c r="H981" s="35">
        <v>230</v>
      </c>
      <c r="I981" s="37">
        <v>160</v>
      </c>
      <c r="J981" s="38">
        <v>0</v>
      </c>
      <c r="K981" s="36" t="s">
        <v>3885</v>
      </c>
      <c r="L981" s="38">
        <v>3.68</v>
      </c>
      <c r="M981" s="39">
        <v>280</v>
      </c>
      <c r="N981" s="40">
        <f t="shared" si="45"/>
        <v>280</v>
      </c>
      <c r="O981" s="45">
        <f t="shared" si="46"/>
        <v>19.600000000000001</v>
      </c>
      <c r="P981" s="45">
        <f t="shared" si="47"/>
        <v>19.600000000000001</v>
      </c>
    </row>
    <row r="982" spans="1:16">
      <c r="A982" s="35">
        <v>83201</v>
      </c>
      <c r="B982" s="43">
        <v>1</v>
      </c>
      <c r="C982" s="36" t="s">
        <v>1538</v>
      </c>
      <c r="D982" s="36" t="s">
        <v>2476</v>
      </c>
      <c r="E982" s="36" t="s">
        <v>1537</v>
      </c>
      <c r="F982" s="36" t="s">
        <v>3883</v>
      </c>
      <c r="G982" s="35">
        <v>160</v>
      </c>
      <c r="H982" s="35">
        <v>230</v>
      </c>
      <c r="I982" s="37">
        <v>160</v>
      </c>
      <c r="J982" s="38">
        <v>0</v>
      </c>
      <c r="K982" s="36" t="s">
        <v>3986</v>
      </c>
      <c r="L982" s="38">
        <v>3.68</v>
      </c>
      <c r="M982" s="39">
        <v>126</v>
      </c>
      <c r="N982" s="40">
        <f t="shared" si="45"/>
        <v>126</v>
      </c>
      <c r="O982" s="45">
        <f t="shared" si="46"/>
        <v>8.82</v>
      </c>
      <c r="P982" s="45">
        <f t="shared" si="47"/>
        <v>8.82</v>
      </c>
    </row>
    <row r="983" spans="1:16">
      <c r="A983" s="35">
        <v>83202</v>
      </c>
      <c r="B983" s="43">
        <v>1</v>
      </c>
      <c r="C983" s="36" t="s">
        <v>1536</v>
      </c>
      <c r="D983" s="36" t="s">
        <v>2476</v>
      </c>
      <c r="E983" s="36" t="s">
        <v>1535</v>
      </c>
      <c r="F983" s="36" t="s">
        <v>3883</v>
      </c>
      <c r="G983" s="35">
        <v>160</v>
      </c>
      <c r="H983" s="35">
        <v>230</v>
      </c>
      <c r="I983" s="37">
        <v>160</v>
      </c>
      <c r="J983" s="38">
        <v>0</v>
      </c>
      <c r="K983" s="36" t="s">
        <v>3986</v>
      </c>
      <c r="L983" s="38">
        <v>3.68</v>
      </c>
      <c r="M983" s="39">
        <v>126</v>
      </c>
      <c r="N983" s="40">
        <f t="shared" si="45"/>
        <v>126</v>
      </c>
      <c r="O983" s="45">
        <f t="shared" si="46"/>
        <v>8.82</v>
      </c>
      <c r="P983" s="45">
        <f t="shared" si="47"/>
        <v>8.82</v>
      </c>
    </row>
    <row r="984" spans="1:16">
      <c r="A984" s="35">
        <v>83204</v>
      </c>
      <c r="B984" s="43">
        <v>1</v>
      </c>
      <c r="C984" s="36" t="s">
        <v>1534</v>
      </c>
      <c r="D984" s="36" t="s">
        <v>2476</v>
      </c>
      <c r="E984" s="36" t="s">
        <v>1533</v>
      </c>
      <c r="F984" s="36" t="s">
        <v>3883</v>
      </c>
      <c r="G984" s="35">
        <v>160</v>
      </c>
      <c r="H984" s="35">
        <v>230</v>
      </c>
      <c r="I984" s="37">
        <v>160</v>
      </c>
      <c r="J984" s="38">
        <v>0</v>
      </c>
      <c r="K984" s="36" t="s">
        <v>3986</v>
      </c>
      <c r="L984" s="38">
        <v>3.68</v>
      </c>
      <c r="M984" s="39">
        <v>126</v>
      </c>
      <c r="N984" s="40">
        <f t="shared" si="45"/>
        <v>126</v>
      </c>
      <c r="O984" s="45">
        <f t="shared" si="46"/>
        <v>8.82</v>
      </c>
      <c r="P984" s="45">
        <f t="shared" si="47"/>
        <v>8.82</v>
      </c>
    </row>
    <row r="985" spans="1:16">
      <c r="A985" s="35">
        <v>83205</v>
      </c>
      <c r="B985" s="43">
        <v>1</v>
      </c>
      <c r="C985" s="36" t="s">
        <v>1532</v>
      </c>
      <c r="D985" s="36" t="s">
        <v>2476</v>
      </c>
      <c r="E985" s="36" t="s">
        <v>1531</v>
      </c>
      <c r="F985" s="36" t="s">
        <v>3883</v>
      </c>
      <c r="G985" s="35">
        <v>160</v>
      </c>
      <c r="H985" s="35">
        <v>230</v>
      </c>
      <c r="I985" s="37">
        <v>160</v>
      </c>
      <c r="J985" s="38">
        <v>0</v>
      </c>
      <c r="K985" s="36" t="s">
        <v>3986</v>
      </c>
      <c r="L985" s="38">
        <v>3.68</v>
      </c>
      <c r="M985" s="39">
        <v>126</v>
      </c>
      <c r="N985" s="40">
        <f t="shared" si="45"/>
        <v>126</v>
      </c>
      <c r="O985" s="45">
        <f t="shared" si="46"/>
        <v>8.82</v>
      </c>
      <c r="P985" s="45">
        <f t="shared" si="47"/>
        <v>8.82</v>
      </c>
    </row>
    <row r="986" spans="1:16">
      <c r="A986" s="35">
        <v>83209</v>
      </c>
      <c r="B986" s="43">
        <v>1</v>
      </c>
      <c r="C986" s="36" t="s">
        <v>1530</v>
      </c>
      <c r="D986" s="36" t="s">
        <v>2476</v>
      </c>
      <c r="E986" s="36" t="s">
        <v>1529</v>
      </c>
      <c r="F986" s="36" t="s">
        <v>3883</v>
      </c>
      <c r="G986" s="35">
        <v>160</v>
      </c>
      <c r="H986" s="35">
        <v>230</v>
      </c>
      <c r="I986" s="37">
        <v>160</v>
      </c>
      <c r="J986" s="38">
        <v>0</v>
      </c>
      <c r="K986" s="36" t="s">
        <v>3986</v>
      </c>
      <c r="L986" s="38">
        <v>3.68</v>
      </c>
      <c r="M986" s="39">
        <v>126</v>
      </c>
      <c r="N986" s="40">
        <f t="shared" si="45"/>
        <v>126</v>
      </c>
      <c r="O986" s="45">
        <f t="shared" si="46"/>
        <v>8.82</v>
      </c>
      <c r="P986" s="45">
        <f t="shared" si="47"/>
        <v>8.82</v>
      </c>
    </row>
    <row r="987" spans="1:16">
      <c r="A987" s="35">
        <v>83237</v>
      </c>
      <c r="B987" s="43">
        <v>1</v>
      </c>
      <c r="C987" s="36" t="s">
        <v>1528</v>
      </c>
      <c r="D987" s="36" t="s">
        <v>2476</v>
      </c>
      <c r="E987" s="36" t="s">
        <v>1527</v>
      </c>
      <c r="F987" s="36" t="s">
        <v>3907</v>
      </c>
      <c r="G987" s="35">
        <v>160</v>
      </c>
      <c r="H987" s="35">
        <v>230</v>
      </c>
      <c r="I987" s="37">
        <v>160</v>
      </c>
      <c r="J987" s="38">
        <v>8</v>
      </c>
      <c r="K987" s="36" t="s">
        <v>3885</v>
      </c>
      <c r="L987" s="38">
        <v>3.68</v>
      </c>
      <c r="M987" s="39">
        <v>265</v>
      </c>
      <c r="N987" s="40">
        <f t="shared" si="45"/>
        <v>265</v>
      </c>
      <c r="O987" s="45">
        <f t="shared" si="46"/>
        <v>18.55</v>
      </c>
      <c r="P987" s="45">
        <f t="shared" si="47"/>
        <v>18.55</v>
      </c>
    </row>
    <row r="988" spans="1:16">
      <c r="A988" s="35">
        <v>83238</v>
      </c>
      <c r="B988" s="43">
        <v>1</v>
      </c>
      <c r="C988" s="36" t="s">
        <v>1526</v>
      </c>
      <c r="D988" s="36" t="s">
        <v>2476</v>
      </c>
      <c r="E988" s="36" t="s">
        <v>1525</v>
      </c>
      <c r="F988" s="36" t="s">
        <v>3907</v>
      </c>
      <c r="G988" s="35">
        <v>160</v>
      </c>
      <c r="H988" s="35">
        <v>230</v>
      </c>
      <c r="I988" s="37">
        <v>160</v>
      </c>
      <c r="J988" s="38">
        <v>8</v>
      </c>
      <c r="K988" s="36" t="s">
        <v>3885</v>
      </c>
      <c r="L988" s="38">
        <v>3.68</v>
      </c>
      <c r="M988" s="39">
        <v>265</v>
      </c>
      <c r="N988" s="40">
        <f t="shared" si="45"/>
        <v>265</v>
      </c>
      <c r="O988" s="45">
        <f t="shared" si="46"/>
        <v>18.55</v>
      </c>
      <c r="P988" s="45">
        <f t="shared" si="47"/>
        <v>18.55</v>
      </c>
    </row>
    <row r="989" spans="1:16">
      <c r="A989" s="35">
        <v>83239</v>
      </c>
      <c r="B989" s="43">
        <v>1</v>
      </c>
      <c r="C989" s="36" t="s">
        <v>1524</v>
      </c>
      <c r="D989" s="36" t="s">
        <v>2476</v>
      </c>
      <c r="E989" s="36" t="s">
        <v>1523</v>
      </c>
      <c r="F989" s="36" t="s">
        <v>3907</v>
      </c>
      <c r="G989" s="35">
        <v>160</v>
      </c>
      <c r="H989" s="35">
        <v>230</v>
      </c>
      <c r="I989" s="37">
        <v>160</v>
      </c>
      <c r="J989" s="38">
        <v>8</v>
      </c>
      <c r="K989" s="36" t="s">
        <v>3885</v>
      </c>
      <c r="L989" s="38">
        <v>3.68</v>
      </c>
      <c r="M989" s="39">
        <v>265</v>
      </c>
      <c r="N989" s="40">
        <f t="shared" si="45"/>
        <v>265</v>
      </c>
      <c r="O989" s="45">
        <f t="shared" si="46"/>
        <v>18.55</v>
      </c>
      <c r="P989" s="45">
        <f t="shared" si="47"/>
        <v>18.55</v>
      </c>
    </row>
    <row r="990" spans="1:16">
      <c r="A990" s="35">
        <v>83241</v>
      </c>
      <c r="B990" s="43">
        <v>1</v>
      </c>
      <c r="C990" s="36" t="s">
        <v>1522</v>
      </c>
      <c r="D990" s="36" t="s">
        <v>2476</v>
      </c>
      <c r="E990" s="36" t="s">
        <v>1521</v>
      </c>
      <c r="F990" s="36" t="s">
        <v>3883</v>
      </c>
      <c r="G990" s="35">
        <v>160</v>
      </c>
      <c r="H990" s="35">
        <v>230</v>
      </c>
      <c r="I990" s="37">
        <v>160</v>
      </c>
      <c r="J990" s="38">
        <v>6.6</v>
      </c>
      <c r="K990" s="36" t="s">
        <v>3885</v>
      </c>
      <c r="L990" s="38">
        <v>3.68</v>
      </c>
      <c r="M990" s="39">
        <v>280</v>
      </c>
      <c r="N990" s="40">
        <f t="shared" si="45"/>
        <v>280</v>
      </c>
      <c r="O990" s="45">
        <f t="shared" si="46"/>
        <v>19.600000000000001</v>
      </c>
      <c r="P990" s="45">
        <f t="shared" si="47"/>
        <v>19.600000000000001</v>
      </c>
    </row>
    <row r="991" spans="1:16">
      <c r="A991" s="35">
        <v>83299</v>
      </c>
      <c r="B991" s="43">
        <v>1</v>
      </c>
      <c r="C991" s="36" t="s">
        <v>1520</v>
      </c>
      <c r="D991" s="36" t="s">
        <v>2476</v>
      </c>
      <c r="E991" s="36" t="s">
        <v>1519</v>
      </c>
      <c r="F991" s="36" t="s">
        <v>3883</v>
      </c>
      <c r="G991" s="35">
        <v>160</v>
      </c>
      <c r="H991" s="35">
        <v>230</v>
      </c>
      <c r="I991" s="37">
        <v>160</v>
      </c>
      <c r="J991" s="38">
        <v>11</v>
      </c>
      <c r="K991" s="36" t="s">
        <v>3885</v>
      </c>
      <c r="L991" s="38">
        <v>3.68</v>
      </c>
      <c r="M991" s="39">
        <v>270.49</v>
      </c>
      <c r="N991" s="40">
        <f t="shared" si="45"/>
        <v>270.49</v>
      </c>
      <c r="O991" s="45">
        <f t="shared" si="46"/>
        <v>18.934300000000004</v>
      </c>
      <c r="P991" s="45">
        <f t="shared" si="47"/>
        <v>18.934300000000004</v>
      </c>
    </row>
    <row r="992" spans="1:16">
      <c r="A992" s="35">
        <v>83303</v>
      </c>
      <c r="B992" s="43">
        <v>2</v>
      </c>
      <c r="C992" s="36" t="s">
        <v>1518</v>
      </c>
      <c r="D992" s="36" t="s">
        <v>2476</v>
      </c>
      <c r="E992" s="36" t="s">
        <v>1517</v>
      </c>
      <c r="F992" s="36" t="s">
        <v>3883</v>
      </c>
      <c r="G992" s="35">
        <v>160</v>
      </c>
      <c r="H992" s="35">
        <v>230</v>
      </c>
      <c r="I992" s="37">
        <v>160</v>
      </c>
      <c r="J992" s="38">
        <v>11</v>
      </c>
      <c r="K992" s="36" t="s">
        <v>3885</v>
      </c>
      <c r="L992" s="38">
        <v>3.68</v>
      </c>
      <c r="M992" s="39">
        <v>270.49</v>
      </c>
      <c r="N992" s="40">
        <f t="shared" si="45"/>
        <v>540.98</v>
      </c>
      <c r="O992" s="45">
        <f t="shared" si="46"/>
        <v>18.934300000000004</v>
      </c>
      <c r="P992" s="45">
        <f t="shared" si="47"/>
        <v>37.868600000000008</v>
      </c>
    </row>
    <row r="993" spans="1:16">
      <c r="A993" s="35">
        <v>83308</v>
      </c>
      <c r="B993" s="43">
        <v>1</v>
      </c>
      <c r="C993" s="36" t="s">
        <v>1516</v>
      </c>
      <c r="D993" s="36" t="s">
        <v>2476</v>
      </c>
      <c r="E993" s="36" t="s">
        <v>1515</v>
      </c>
      <c r="F993" s="36" t="s">
        <v>3883</v>
      </c>
      <c r="G993" s="35">
        <v>160</v>
      </c>
      <c r="H993" s="35">
        <v>230</v>
      </c>
      <c r="I993" s="37">
        <v>160</v>
      </c>
      <c r="J993" s="38">
        <v>0</v>
      </c>
      <c r="K993" s="36" t="s">
        <v>3986</v>
      </c>
      <c r="L993" s="38">
        <v>3.68</v>
      </c>
      <c r="M993" s="39">
        <v>126</v>
      </c>
      <c r="N993" s="40">
        <f t="shared" si="45"/>
        <v>126</v>
      </c>
      <c r="O993" s="45">
        <f t="shared" si="46"/>
        <v>8.82</v>
      </c>
      <c r="P993" s="45">
        <f t="shared" si="47"/>
        <v>8.82</v>
      </c>
    </row>
    <row r="994" spans="1:16">
      <c r="A994" s="35">
        <v>83548</v>
      </c>
      <c r="B994" s="43">
        <v>2</v>
      </c>
      <c r="C994" s="36" t="s">
        <v>1514</v>
      </c>
      <c r="D994" s="36" t="s">
        <v>2476</v>
      </c>
      <c r="E994" s="36" t="s">
        <v>1513</v>
      </c>
      <c r="F994" s="36" t="s">
        <v>3883</v>
      </c>
      <c r="G994" s="35">
        <v>160</v>
      </c>
      <c r="H994" s="35">
        <v>230</v>
      </c>
      <c r="I994" s="37">
        <v>160</v>
      </c>
      <c r="J994" s="38">
        <v>0</v>
      </c>
      <c r="K994" s="36" t="s">
        <v>3885</v>
      </c>
      <c r="L994" s="38">
        <v>3.68</v>
      </c>
      <c r="M994" s="39">
        <v>280</v>
      </c>
      <c r="N994" s="40">
        <f t="shared" si="45"/>
        <v>560</v>
      </c>
      <c r="O994" s="45">
        <f t="shared" si="46"/>
        <v>19.600000000000001</v>
      </c>
      <c r="P994" s="45">
        <f t="shared" si="47"/>
        <v>39.200000000000003</v>
      </c>
    </row>
    <row r="995" spans="1:16">
      <c r="A995" s="35">
        <v>83662</v>
      </c>
      <c r="B995" s="43">
        <v>1</v>
      </c>
      <c r="C995" s="36" t="s">
        <v>1512</v>
      </c>
      <c r="D995" s="36" t="s">
        <v>2476</v>
      </c>
      <c r="E995" s="36" t="s">
        <v>1511</v>
      </c>
      <c r="F995" s="36" t="s">
        <v>3883</v>
      </c>
      <c r="G995" s="35">
        <v>160</v>
      </c>
      <c r="H995" s="35">
        <v>230</v>
      </c>
      <c r="I995" s="37">
        <v>160</v>
      </c>
      <c r="J995" s="38">
        <v>11</v>
      </c>
      <c r="K995" s="36" t="s">
        <v>3885</v>
      </c>
      <c r="L995" s="38">
        <v>3.68</v>
      </c>
      <c r="M995" s="39">
        <v>270.49</v>
      </c>
      <c r="N995" s="40">
        <f t="shared" si="45"/>
        <v>270.49</v>
      </c>
      <c r="O995" s="45">
        <f t="shared" si="46"/>
        <v>18.934300000000004</v>
      </c>
      <c r="P995" s="45">
        <f t="shared" si="47"/>
        <v>18.934300000000004</v>
      </c>
    </row>
    <row r="996" spans="1:16">
      <c r="A996" s="35">
        <v>84409</v>
      </c>
      <c r="B996" s="43">
        <v>1</v>
      </c>
      <c r="C996" s="36" t="s">
        <v>1510</v>
      </c>
      <c r="D996" s="36" t="s">
        <v>2476</v>
      </c>
      <c r="E996" s="36" t="s">
        <v>1509</v>
      </c>
      <c r="F996" s="36" t="s">
        <v>2474</v>
      </c>
      <c r="G996" s="35">
        <v>160</v>
      </c>
      <c r="H996" s="35">
        <v>230</v>
      </c>
      <c r="I996" s="37">
        <v>160</v>
      </c>
      <c r="J996" s="38">
        <v>3.5</v>
      </c>
      <c r="K996" s="36" t="s">
        <v>4020</v>
      </c>
      <c r="L996" s="38">
        <v>3.68</v>
      </c>
      <c r="M996" s="39">
        <v>72.959999999999994</v>
      </c>
      <c r="N996" s="40">
        <f t="shared" si="45"/>
        <v>72.959999999999994</v>
      </c>
      <c r="O996" s="45">
        <f t="shared" si="46"/>
        <v>5.1071999999999997</v>
      </c>
      <c r="P996" s="45">
        <f t="shared" si="47"/>
        <v>5.1071999999999997</v>
      </c>
    </row>
    <row r="997" spans="1:16">
      <c r="A997" s="35">
        <v>84607</v>
      </c>
      <c r="B997" s="43">
        <v>2</v>
      </c>
      <c r="C997" s="36" t="s">
        <v>1508</v>
      </c>
      <c r="D997" s="36" t="s">
        <v>2476</v>
      </c>
      <c r="E997" s="36" t="s">
        <v>1507</v>
      </c>
      <c r="F997" s="36" t="s">
        <v>3883</v>
      </c>
      <c r="G997" s="35">
        <v>160</v>
      </c>
      <c r="H997" s="35">
        <v>230</v>
      </c>
      <c r="I997" s="37">
        <v>160</v>
      </c>
      <c r="J997" s="38">
        <v>9.3000000000000007</v>
      </c>
      <c r="K997" s="36" t="s">
        <v>4020</v>
      </c>
      <c r="L997" s="38">
        <v>3.68</v>
      </c>
      <c r="M997" s="39">
        <v>190.16</v>
      </c>
      <c r="N997" s="40">
        <f t="shared" si="45"/>
        <v>380.32</v>
      </c>
      <c r="O997" s="45">
        <f t="shared" si="46"/>
        <v>13.311200000000001</v>
      </c>
      <c r="P997" s="45">
        <f t="shared" si="47"/>
        <v>26.622400000000003</v>
      </c>
    </row>
    <row r="998" spans="1:16">
      <c r="A998" s="35">
        <v>84608</v>
      </c>
      <c r="B998" s="43">
        <v>2</v>
      </c>
      <c r="C998" s="36" t="s">
        <v>1506</v>
      </c>
      <c r="D998" s="36" t="s">
        <v>2476</v>
      </c>
      <c r="E998" s="36" t="s">
        <v>1505</v>
      </c>
      <c r="F998" s="36" t="s">
        <v>3883</v>
      </c>
      <c r="G998" s="35">
        <v>160</v>
      </c>
      <c r="H998" s="35">
        <v>230</v>
      </c>
      <c r="I998" s="37">
        <v>160</v>
      </c>
      <c r="J998" s="38">
        <v>9.3000000000000007</v>
      </c>
      <c r="K998" s="36" t="s">
        <v>4020</v>
      </c>
      <c r="L998" s="38">
        <v>3.68</v>
      </c>
      <c r="M998" s="39">
        <v>190.16</v>
      </c>
      <c r="N998" s="40">
        <f t="shared" si="45"/>
        <v>380.32</v>
      </c>
      <c r="O998" s="45">
        <f t="shared" si="46"/>
        <v>13.311200000000001</v>
      </c>
      <c r="P998" s="45">
        <f t="shared" si="47"/>
        <v>26.622400000000003</v>
      </c>
    </row>
    <row r="999" spans="1:16">
      <c r="A999" s="35">
        <v>85010</v>
      </c>
      <c r="B999" s="43">
        <v>1</v>
      </c>
      <c r="C999" s="36" t="s">
        <v>1504</v>
      </c>
      <c r="D999" s="36" t="s">
        <v>2476</v>
      </c>
      <c r="E999" s="36" t="s">
        <v>1503</v>
      </c>
      <c r="F999" s="36" t="s">
        <v>3883</v>
      </c>
      <c r="G999" s="35">
        <v>160</v>
      </c>
      <c r="H999" s="35">
        <v>230</v>
      </c>
      <c r="I999" s="37">
        <v>160</v>
      </c>
      <c r="J999" s="38">
        <v>7.6</v>
      </c>
      <c r="K999" s="36" t="s">
        <v>3992</v>
      </c>
      <c r="L999" s="38">
        <v>3.68</v>
      </c>
      <c r="M999" s="39">
        <v>133.6</v>
      </c>
      <c r="N999" s="40">
        <f t="shared" si="45"/>
        <v>133.6</v>
      </c>
      <c r="O999" s="45">
        <f t="shared" si="46"/>
        <v>9.3520000000000003</v>
      </c>
      <c r="P999" s="45">
        <f t="shared" si="47"/>
        <v>9.3520000000000003</v>
      </c>
    </row>
    <row r="1000" spans="1:16">
      <c r="A1000" s="35">
        <v>85011</v>
      </c>
      <c r="B1000" s="43">
        <v>1</v>
      </c>
      <c r="C1000" s="36" t="s">
        <v>1502</v>
      </c>
      <c r="D1000" s="36" t="s">
        <v>2476</v>
      </c>
      <c r="E1000" s="36" t="s">
        <v>1501</v>
      </c>
      <c r="F1000" s="36" t="s">
        <v>3883</v>
      </c>
      <c r="G1000" s="35">
        <v>160</v>
      </c>
      <c r="H1000" s="35">
        <v>230</v>
      </c>
      <c r="I1000" s="37">
        <v>160</v>
      </c>
      <c r="J1000" s="38">
        <v>7.6</v>
      </c>
      <c r="K1000" s="36" t="s">
        <v>3992</v>
      </c>
      <c r="L1000" s="38">
        <v>3.68</v>
      </c>
      <c r="M1000" s="39">
        <v>133.6</v>
      </c>
      <c r="N1000" s="40">
        <f t="shared" si="45"/>
        <v>133.6</v>
      </c>
      <c r="O1000" s="45">
        <f t="shared" si="46"/>
        <v>9.3520000000000003</v>
      </c>
      <c r="P1000" s="45">
        <f t="shared" si="47"/>
        <v>9.3520000000000003</v>
      </c>
    </row>
    <row r="1001" spans="1:16">
      <c r="A1001" s="35">
        <v>85012</v>
      </c>
      <c r="B1001" s="43">
        <v>1</v>
      </c>
      <c r="C1001" s="36" t="s">
        <v>1500</v>
      </c>
      <c r="D1001" s="36" t="s">
        <v>2476</v>
      </c>
      <c r="E1001" s="36" t="s">
        <v>1499</v>
      </c>
      <c r="F1001" s="36" t="s">
        <v>3883</v>
      </c>
      <c r="G1001" s="35">
        <v>160</v>
      </c>
      <c r="H1001" s="35">
        <v>230</v>
      </c>
      <c r="I1001" s="37">
        <v>160</v>
      </c>
      <c r="J1001" s="38">
        <v>7.6</v>
      </c>
      <c r="K1001" s="36" t="s">
        <v>3992</v>
      </c>
      <c r="L1001" s="38">
        <v>3.68</v>
      </c>
      <c r="M1001" s="39">
        <v>133.6</v>
      </c>
      <c r="N1001" s="40">
        <f t="shared" si="45"/>
        <v>133.6</v>
      </c>
      <c r="O1001" s="45">
        <f t="shared" si="46"/>
        <v>9.3520000000000003</v>
      </c>
      <c r="P1001" s="45">
        <f t="shared" si="47"/>
        <v>9.3520000000000003</v>
      </c>
    </row>
    <row r="1002" spans="1:16">
      <c r="A1002" s="35">
        <v>85013</v>
      </c>
      <c r="B1002" s="43">
        <v>1</v>
      </c>
      <c r="C1002" s="36" t="s">
        <v>1498</v>
      </c>
      <c r="D1002" s="36" t="s">
        <v>2476</v>
      </c>
      <c r="E1002" s="36" t="s">
        <v>1497</v>
      </c>
      <c r="F1002" s="36" t="s">
        <v>3883</v>
      </c>
      <c r="G1002" s="35">
        <v>160</v>
      </c>
      <c r="H1002" s="35">
        <v>230</v>
      </c>
      <c r="I1002" s="37">
        <v>160</v>
      </c>
      <c r="J1002" s="38">
        <v>7.6</v>
      </c>
      <c r="K1002" s="36" t="s">
        <v>3992</v>
      </c>
      <c r="L1002" s="38">
        <v>3.68</v>
      </c>
      <c r="M1002" s="39">
        <v>133.6</v>
      </c>
      <c r="N1002" s="40">
        <f t="shared" si="45"/>
        <v>133.6</v>
      </c>
      <c r="O1002" s="45">
        <f t="shared" si="46"/>
        <v>9.3520000000000003</v>
      </c>
      <c r="P1002" s="45">
        <f t="shared" si="47"/>
        <v>9.3520000000000003</v>
      </c>
    </row>
    <row r="1003" spans="1:16">
      <c r="A1003" s="35">
        <v>85585</v>
      </c>
      <c r="B1003" s="43">
        <v>2</v>
      </c>
      <c r="C1003" s="36" t="s">
        <v>1496</v>
      </c>
      <c r="D1003" s="36" t="s">
        <v>2484</v>
      </c>
      <c r="E1003" s="36" t="s">
        <v>1495</v>
      </c>
      <c r="F1003" s="36" t="s">
        <v>2497</v>
      </c>
      <c r="G1003" s="35">
        <v>160</v>
      </c>
      <c r="H1003" s="35">
        <v>230</v>
      </c>
      <c r="I1003" s="37">
        <v>160</v>
      </c>
      <c r="J1003" s="38">
        <v>4.3</v>
      </c>
      <c r="K1003" s="36" t="s">
        <v>4020</v>
      </c>
      <c r="L1003" s="38">
        <v>3.68</v>
      </c>
      <c r="M1003" s="39">
        <v>166.39</v>
      </c>
      <c r="N1003" s="40">
        <f t="shared" si="45"/>
        <v>332.78</v>
      </c>
      <c r="O1003" s="45">
        <f t="shared" si="46"/>
        <v>11.6473</v>
      </c>
      <c r="P1003" s="45">
        <f t="shared" si="47"/>
        <v>23.294599999999999</v>
      </c>
    </row>
    <row r="1004" spans="1:16">
      <c r="A1004" s="37">
        <v>85911</v>
      </c>
      <c r="B1004" s="43">
        <v>1</v>
      </c>
      <c r="C1004" s="36" t="s">
        <v>1494</v>
      </c>
      <c r="D1004" s="36" t="s">
        <v>2476</v>
      </c>
      <c r="E1004" s="36" t="s">
        <v>1493</v>
      </c>
      <c r="F1004" s="36" t="s">
        <v>1490</v>
      </c>
      <c r="G1004" s="35">
        <v>160</v>
      </c>
      <c r="H1004" s="35">
        <v>230</v>
      </c>
      <c r="I1004" s="37">
        <v>160</v>
      </c>
      <c r="J1004" s="38">
        <v>5</v>
      </c>
      <c r="K1004" s="36" t="s">
        <v>3992</v>
      </c>
      <c r="L1004" s="38">
        <v>3.68</v>
      </c>
      <c r="M1004" s="39">
        <v>20.329999999999998</v>
      </c>
      <c r="N1004" s="40">
        <f t="shared" si="45"/>
        <v>20.329999999999998</v>
      </c>
      <c r="O1004" s="45">
        <f t="shared" si="46"/>
        <v>1.4231</v>
      </c>
      <c r="P1004" s="45">
        <f t="shared" si="47"/>
        <v>1.4231</v>
      </c>
    </row>
    <row r="1005" spans="1:16">
      <c r="A1005" s="35">
        <v>85917</v>
      </c>
      <c r="B1005" s="43">
        <v>1</v>
      </c>
      <c r="C1005" s="36" t="s">
        <v>1492</v>
      </c>
      <c r="D1005" s="36" t="s">
        <v>2484</v>
      </c>
      <c r="E1005" s="36" t="s">
        <v>1491</v>
      </c>
      <c r="F1005" s="36" t="s">
        <v>1490</v>
      </c>
      <c r="G1005" s="35">
        <v>160</v>
      </c>
      <c r="H1005" s="35">
        <v>230</v>
      </c>
      <c r="I1005" s="37">
        <v>160</v>
      </c>
      <c r="J1005" s="38">
        <v>5</v>
      </c>
      <c r="K1005" s="36" t="s">
        <v>3992</v>
      </c>
      <c r="L1005" s="38">
        <v>3.68</v>
      </c>
      <c r="M1005" s="39">
        <v>188.52</v>
      </c>
      <c r="N1005" s="40">
        <f t="shared" si="45"/>
        <v>188.52</v>
      </c>
      <c r="O1005" s="45">
        <f t="shared" si="46"/>
        <v>13.196400000000002</v>
      </c>
      <c r="P1005" s="45">
        <f t="shared" si="47"/>
        <v>13.196400000000002</v>
      </c>
    </row>
    <row r="1006" spans="1:16">
      <c r="A1006" s="35">
        <v>85928</v>
      </c>
      <c r="B1006" s="43">
        <v>2</v>
      </c>
      <c r="C1006" s="36" t="s">
        <v>1489</v>
      </c>
      <c r="D1006" s="36" t="s">
        <v>2476</v>
      </c>
      <c r="E1006" s="36" t="s">
        <v>1488</v>
      </c>
      <c r="F1006" s="36" t="s">
        <v>3846</v>
      </c>
      <c r="G1006" s="35">
        <v>160</v>
      </c>
      <c r="H1006" s="35">
        <v>230</v>
      </c>
      <c r="I1006" s="37">
        <v>160</v>
      </c>
      <c r="J1006" s="38">
        <v>15.5</v>
      </c>
      <c r="K1006" s="36" t="s">
        <v>3853</v>
      </c>
      <c r="L1006" s="38">
        <v>3.68</v>
      </c>
      <c r="M1006" s="39">
        <v>545</v>
      </c>
      <c r="N1006" s="40">
        <f t="shared" si="45"/>
        <v>1090</v>
      </c>
      <c r="O1006" s="45">
        <f t="shared" si="46"/>
        <v>38.150000000000006</v>
      </c>
      <c r="P1006" s="45">
        <f t="shared" si="47"/>
        <v>76.300000000000011</v>
      </c>
    </row>
    <row r="1007" spans="1:16">
      <c r="A1007" s="35">
        <v>86061</v>
      </c>
      <c r="B1007" s="43">
        <v>1</v>
      </c>
      <c r="C1007" s="36" t="s">
        <v>1487</v>
      </c>
      <c r="D1007" s="36" t="s">
        <v>2484</v>
      </c>
      <c r="E1007" s="36" t="s">
        <v>1486</v>
      </c>
      <c r="F1007" s="36" t="s">
        <v>2497</v>
      </c>
      <c r="G1007" s="35">
        <v>160</v>
      </c>
      <c r="H1007" s="35">
        <v>230</v>
      </c>
      <c r="I1007" s="37">
        <v>160</v>
      </c>
      <c r="J1007" s="38">
        <v>2.1</v>
      </c>
      <c r="K1007" s="36" t="s">
        <v>2937</v>
      </c>
      <c r="L1007" s="38">
        <v>3.68</v>
      </c>
      <c r="M1007" s="39">
        <v>240</v>
      </c>
      <c r="N1007" s="40">
        <f t="shared" si="45"/>
        <v>240</v>
      </c>
      <c r="O1007" s="45">
        <f t="shared" si="46"/>
        <v>16.8</v>
      </c>
      <c r="P1007" s="45">
        <f t="shared" si="47"/>
        <v>16.8</v>
      </c>
    </row>
    <row r="1008" spans="1:16">
      <c r="A1008" s="35">
        <v>86062</v>
      </c>
      <c r="B1008" s="43">
        <v>1</v>
      </c>
      <c r="C1008" s="36" t="s">
        <v>1485</v>
      </c>
      <c r="D1008" s="36" t="s">
        <v>2476</v>
      </c>
      <c r="E1008" s="36" t="s">
        <v>1484</v>
      </c>
      <c r="F1008" s="36" t="s">
        <v>3883</v>
      </c>
      <c r="G1008" s="35">
        <v>160</v>
      </c>
      <c r="H1008" s="35">
        <v>230</v>
      </c>
      <c r="I1008" s="37">
        <v>160</v>
      </c>
      <c r="J1008" s="38">
        <v>6.5</v>
      </c>
      <c r="K1008" s="36" t="s">
        <v>4020</v>
      </c>
      <c r="L1008" s="38">
        <v>3.68</v>
      </c>
      <c r="M1008" s="39">
        <v>260</v>
      </c>
      <c r="N1008" s="40">
        <f t="shared" si="45"/>
        <v>260</v>
      </c>
      <c r="O1008" s="45">
        <f t="shared" si="46"/>
        <v>18.200000000000003</v>
      </c>
      <c r="P1008" s="45">
        <f t="shared" si="47"/>
        <v>18.200000000000003</v>
      </c>
    </row>
    <row r="1009" spans="1:16">
      <c r="A1009" s="35">
        <v>86064</v>
      </c>
      <c r="B1009" s="43">
        <v>1</v>
      </c>
      <c r="C1009" s="36" t="s">
        <v>1483</v>
      </c>
      <c r="D1009" s="36" t="s">
        <v>2476</v>
      </c>
      <c r="E1009" s="36" t="s">
        <v>1482</v>
      </c>
      <c r="F1009" s="36" t="s">
        <v>3883</v>
      </c>
      <c r="G1009" s="35">
        <v>160</v>
      </c>
      <c r="H1009" s="35">
        <v>230</v>
      </c>
      <c r="I1009" s="37">
        <v>160</v>
      </c>
      <c r="J1009" s="38">
        <v>6.5</v>
      </c>
      <c r="K1009" s="36" t="s">
        <v>4020</v>
      </c>
      <c r="L1009" s="38">
        <v>3.68</v>
      </c>
      <c r="M1009" s="39">
        <v>260</v>
      </c>
      <c r="N1009" s="40">
        <f t="shared" si="45"/>
        <v>260</v>
      </c>
      <c r="O1009" s="45">
        <f t="shared" si="46"/>
        <v>18.200000000000003</v>
      </c>
      <c r="P1009" s="45">
        <f t="shared" si="47"/>
        <v>18.200000000000003</v>
      </c>
    </row>
    <row r="1010" spans="1:16">
      <c r="A1010" s="35">
        <v>86066</v>
      </c>
      <c r="B1010" s="43">
        <v>1</v>
      </c>
      <c r="C1010" s="36" t="s">
        <v>1481</v>
      </c>
      <c r="D1010" s="36" t="s">
        <v>2476</v>
      </c>
      <c r="E1010" s="36" t="s">
        <v>1480</v>
      </c>
      <c r="F1010" s="36" t="s">
        <v>3883</v>
      </c>
      <c r="G1010" s="35">
        <v>160</v>
      </c>
      <c r="H1010" s="35">
        <v>230</v>
      </c>
      <c r="I1010" s="37">
        <v>160</v>
      </c>
      <c r="J1010" s="38">
        <v>6.5</v>
      </c>
      <c r="K1010" s="36" t="s">
        <v>4020</v>
      </c>
      <c r="L1010" s="38">
        <v>3.68</v>
      </c>
      <c r="M1010" s="39">
        <v>260</v>
      </c>
      <c r="N1010" s="40">
        <f t="shared" si="45"/>
        <v>260</v>
      </c>
      <c r="O1010" s="45">
        <f t="shared" si="46"/>
        <v>18.200000000000003</v>
      </c>
      <c r="P1010" s="45">
        <f t="shared" si="47"/>
        <v>18.200000000000003</v>
      </c>
    </row>
    <row r="1011" spans="1:16">
      <c r="A1011" s="37">
        <v>86387</v>
      </c>
      <c r="B1011" s="43">
        <v>1</v>
      </c>
      <c r="C1011" s="36" t="s">
        <v>1479</v>
      </c>
      <c r="D1011" s="36" t="s">
        <v>2476</v>
      </c>
      <c r="E1011" s="36" t="s">
        <v>1478</v>
      </c>
      <c r="F1011" s="36" t="s">
        <v>2478</v>
      </c>
      <c r="G1011" s="35">
        <v>160</v>
      </c>
      <c r="H1011" s="35">
        <v>230</v>
      </c>
      <c r="I1011" s="37">
        <v>160</v>
      </c>
      <c r="J1011" s="38">
        <v>2.7</v>
      </c>
      <c r="K1011" s="36" t="s">
        <v>3853</v>
      </c>
      <c r="L1011" s="38">
        <v>3.68</v>
      </c>
      <c r="M1011" s="39">
        <v>445.44</v>
      </c>
      <c r="N1011" s="40">
        <f t="shared" si="45"/>
        <v>445.44</v>
      </c>
      <c r="O1011" s="45">
        <f t="shared" si="46"/>
        <v>31.180800000000001</v>
      </c>
      <c r="P1011" s="45">
        <f t="shared" si="47"/>
        <v>31.180800000000001</v>
      </c>
    </row>
    <row r="1012" spans="1:16">
      <c r="A1012" s="35">
        <v>86504</v>
      </c>
      <c r="B1012" s="43">
        <v>1</v>
      </c>
      <c r="C1012" s="36" t="s">
        <v>1477</v>
      </c>
      <c r="D1012" s="36" t="s">
        <v>2476</v>
      </c>
      <c r="E1012" s="36" t="s">
        <v>1476</v>
      </c>
      <c r="F1012" s="36" t="s">
        <v>3883</v>
      </c>
      <c r="G1012" s="35">
        <v>160</v>
      </c>
      <c r="H1012" s="35">
        <v>230</v>
      </c>
      <c r="I1012" s="37">
        <v>160</v>
      </c>
      <c r="J1012" s="38">
        <v>9.3000000000000007</v>
      </c>
      <c r="K1012" s="36" t="s">
        <v>4020</v>
      </c>
      <c r="L1012" s="38">
        <v>3.68</v>
      </c>
      <c r="M1012" s="39">
        <v>190.16</v>
      </c>
      <c r="N1012" s="40">
        <f t="shared" si="45"/>
        <v>190.16</v>
      </c>
      <c r="O1012" s="45">
        <f t="shared" si="46"/>
        <v>13.311200000000001</v>
      </c>
      <c r="P1012" s="45">
        <f t="shared" si="47"/>
        <v>13.311200000000001</v>
      </c>
    </row>
    <row r="1013" spans="1:16">
      <c r="A1013" s="35">
        <v>86505</v>
      </c>
      <c r="B1013" s="43">
        <v>1</v>
      </c>
      <c r="C1013" s="36" t="s">
        <v>1475</v>
      </c>
      <c r="D1013" s="36" t="s">
        <v>2476</v>
      </c>
      <c r="E1013" s="36" t="s">
        <v>1474</v>
      </c>
      <c r="F1013" s="36" t="s">
        <v>3883</v>
      </c>
      <c r="G1013" s="35">
        <v>160</v>
      </c>
      <c r="H1013" s="35">
        <v>230</v>
      </c>
      <c r="I1013" s="37">
        <v>160</v>
      </c>
      <c r="J1013" s="38">
        <v>9.3000000000000007</v>
      </c>
      <c r="K1013" s="36" t="s">
        <v>4020</v>
      </c>
      <c r="L1013" s="38">
        <v>3.68</v>
      </c>
      <c r="M1013" s="39">
        <v>190.16</v>
      </c>
      <c r="N1013" s="40">
        <f t="shared" si="45"/>
        <v>190.16</v>
      </c>
      <c r="O1013" s="45">
        <f t="shared" si="46"/>
        <v>13.311200000000001</v>
      </c>
      <c r="P1013" s="45">
        <f t="shared" si="47"/>
        <v>13.311200000000001</v>
      </c>
    </row>
    <row r="1014" spans="1:16">
      <c r="A1014" s="35">
        <v>86506</v>
      </c>
      <c r="B1014" s="43">
        <v>1</v>
      </c>
      <c r="C1014" s="36" t="s">
        <v>1473</v>
      </c>
      <c r="D1014" s="36" t="s">
        <v>2476</v>
      </c>
      <c r="E1014" s="36" t="s">
        <v>1472</v>
      </c>
      <c r="F1014" s="36" t="s">
        <v>3883</v>
      </c>
      <c r="G1014" s="35">
        <v>160</v>
      </c>
      <c r="H1014" s="35">
        <v>230</v>
      </c>
      <c r="I1014" s="37">
        <v>160</v>
      </c>
      <c r="J1014" s="38">
        <v>9.3000000000000007</v>
      </c>
      <c r="K1014" s="36" t="s">
        <v>4020</v>
      </c>
      <c r="L1014" s="38">
        <v>3.68</v>
      </c>
      <c r="M1014" s="39">
        <v>190.16</v>
      </c>
      <c r="N1014" s="40">
        <f t="shared" si="45"/>
        <v>190.16</v>
      </c>
      <c r="O1014" s="45">
        <f t="shared" si="46"/>
        <v>13.311200000000001</v>
      </c>
      <c r="P1014" s="45">
        <f t="shared" si="47"/>
        <v>13.311200000000001</v>
      </c>
    </row>
    <row r="1015" spans="1:16">
      <c r="A1015" s="35">
        <v>86507</v>
      </c>
      <c r="B1015" s="43">
        <v>1</v>
      </c>
      <c r="C1015" s="36" t="s">
        <v>1471</v>
      </c>
      <c r="D1015" s="36" t="s">
        <v>2476</v>
      </c>
      <c r="E1015" s="36" t="s">
        <v>1470</v>
      </c>
      <c r="F1015" s="36" t="s">
        <v>3883</v>
      </c>
      <c r="G1015" s="35">
        <v>160</v>
      </c>
      <c r="H1015" s="35">
        <v>230</v>
      </c>
      <c r="I1015" s="37">
        <v>160</v>
      </c>
      <c r="J1015" s="38">
        <v>9.3000000000000007</v>
      </c>
      <c r="K1015" s="36" t="s">
        <v>4020</v>
      </c>
      <c r="L1015" s="38">
        <v>3.68</v>
      </c>
      <c r="M1015" s="39">
        <v>190.16</v>
      </c>
      <c r="N1015" s="40">
        <f t="shared" si="45"/>
        <v>190.16</v>
      </c>
      <c r="O1015" s="45">
        <f t="shared" si="46"/>
        <v>13.311200000000001</v>
      </c>
      <c r="P1015" s="45">
        <f t="shared" si="47"/>
        <v>13.311200000000001</v>
      </c>
    </row>
    <row r="1016" spans="1:16">
      <c r="A1016" s="35">
        <v>86508</v>
      </c>
      <c r="B1016" s="43">
        <v>1</v>
      </c>
      <c r="C1016" s="36" t="s">
        <v>1469</v>
      </c>
      <c r="D1016" s="36" t="s">
        <v>2476</v>
      </c>
      <c r="E1016" s="36" t="s">
        <v>1468</v>
      </c>
      <c r="F1016" s="36" t="s">
        <v>3883</v>
      </c>
      <c r="G1016" s="35">
        <v>160</v>
      </c>
      <c r="H1016" s="35">
        <v>230</v>
      </c>
      <c r="I1016" s="37">
        <v>160</v>
      </c>
      <c r="J1016" s="38">
        <v>9.3000000000000007</v>
      </c>
      <c r="K1016" s="36" t="s">
        <v>4020</v>
      </c>
      <c r="L1016" s="38">
        <v>3.68</v>
      </c>
      <c r="M1016" s="39">
        <v>190.16</v>
      </c>
      <c r="N1016" s="40">
        <f t="shared" si="45"/>
        <v>190.16</v>
      </c>
      <c r="O1016" s="45">
        <f t="shared" si="46"/>
        <v>13.311200000000001</v>
      </c>
      <c r="P1016" s="45">
        <f t="shared" si="47"/>
        <v>13.311200000000001</v>
      </c>
    </row>
    <row r="1017" spans="1:16">
      <c r="A1017" s="35">
        <v>86509</v>
      </c>
      <c r="B1017" s="43">
        <v>1</v>
      </c>
      <c r="C1017" s="36" t="s">
        <v>1467</v>
      </c>
      <c r="D1017" s="36" t="s">
        <v>2476</v>
      </c>
      <c r="E1017" s="36" t="s">
        <v>1466</v>
      </c>
      <c r="F1017" s="36" t="s">
        <v>3883</v>
      </c>
      <c r="G1017" s="35">
        <v>160</v>
      </c>
      <c r="H1017" s="35">
        <v>230</v>
      </c>
      <c r="I1017" s="37">
        <v>160</v>
      </c>
      <c r="J1017" s="38">
        <v>9.3000000000000007</v>
      </c>
      <c r="K1017" s="36" t="s">
        <v>4020</v>
      </c>
      <c r="L1017" s="38">
        <v>3.68</v>
      </c>
      <c r="M1017" s="39">
        <v>190.16</v>
      </c>
      <c r="N1017" s="40">
        <f t="shared" si="45"/>
        <v>190.16</v>
      </c>
      <c r="O1017" s="45">
        <f t="shared" si="46"/>
        <v>13.311200000000001</v>
      </c>
      <c r="P1017" s="45">
        <f t="shared" si="47"/>
        <v>13.311200000000001</v>
      </c>
    </row>
    <row r="1018" spans="1:16">
      <c r="A1018" s="35">
        <v>86513</v>
      </c>
      <c r="B1018" s="43">
        <v>1</v>
      </c>
      <c r="C1018" s="36" t="s">
        <v>1465</v>
      </c>
      <c r="D1018" s="36" t="s">
        <v>2476</v>
      </c>
      <c r="E1018" s="36" t="s">
        <v>1464</v>
      </c>
      <c r="F1018" s="36" t="s">
        <v>3883</v>
      </c>
      <c r="G1018" s="35">
        <v>160</v>
      </c>
      <c r="H1018" s="35">
        <v>230</v>
      </c>
      <c r="I1018" s="37">
        <v>160</v>
      </c>
      <c r="J1018" s="38">
        <v>9.3000000000000007</v>
      </c>
      <c r="K1018" s="36" t="s">
        <v>4020</v>
      </c>
      <c r="L1018" s="38">
        <v>3.68</v>
      </c>
      <c r="M1018" s="39">
        <v>190.16</v>
      </c>
      <c r="N1018" s="40">
        <f t="shared" si="45"/>
        <v>190.16</v>
      </c>
      <c r="O1018" s="45">
        <f t="shared" si="46"/>
        <v>13.311200000000001</v>
      </c>
      <c r="P1018" s="45">
        <f t="shared" si="47"/>
        <v>13.311200000000001</v>
      </c>
    </row>
    <row r="1019" spans="1:16">
      <c r="A1019" s="35">
        <v>86514</v>
      </c>
      <c r="B1019" s="43">
        <v>1</v>
      </c>
      <c r="C1019" s="36" t="s">
        <v>1463</v>
      </c>
      <c r="D1019" s="36" t="s">
        <v>2476</v>
      </c>
      <c r="E1019" s="36" t="s">
        <v>1462</v>
      </c>
      <c r="F1019" s="36" t="s">
        <v>3883</v>
      </c>
      <c r="G1019" s="35">
        <v>160</v>
      </c>
      <c r="H1019" s="35">
        <v>230</v>
      </c>
      <c r="I1019" s="37">
        <v>160</v>
      </c>
      <c r="J1019" s="38">
        <v>9.3000000000000007</v>
      </c>
      <c r="K1019" s="36" t="s">
        <v>4020</v>
      </c>
      <c r="L1019" s="38">
        <v>3.68</v>
      </c>
      <c r="M1019" s="39">
        <v>190.16</v>
      </c>
      <c r="N1019" s="40">
        <f t="shared" si="45"/>
        <v>190.16</v>
      </c>
      <c r="O1019" s="45">
        <f t="shared" si="46"/>
        <v>13.311200000000001</v>
      </c>
      <c r="P1019" s="45">
        <f t="shared" si="47"/>
        <v>13.311200000000001</v>
      </c>
    </row>
    <row r="1020" spans="1:16">
      <c r="A1020" s="35">
        <v>86515</v>
      </c>
      <c r="B1020" s="43">
        <v>1</v>
      </c>
      <c r="C1020" s="36" t="s">
        <v>1461</v>
      </c>
      <c r="D1020" s="36" t="s">
        <v>2476</v>
      </c>
      <c r="E1020" s="36" t="s">
        <v>1460</v>
      </c>
      <c r="F1020" s="36" t="s">
        <v>3883</v>
      </c>
      <c r="G1020" s="35">
        <v>160</v>
      </c>
      <c r="H1020" s="35">
        <v>230</v>
      </c>
      <c r="I1020" s="37">
        <v>160</v>
      </c>
      <c r="J1020" s="38">
        <v>9.3000000000000007</v>
      </c>
      <c r="K1020" s="36" t="s">
        <v>4020</v>
      </c>
      <c r="L1020" s="38">
        <v>3.68</v>
      </c>
      <c r="M1020" s="39">
        <v>190.16</v>
      </c>
      <c r="N1020" s="40">
        <f t="shared" si="45"/>
        <v>190.16</v>
      </c>
      <c r="O1020" s="45">
        <f t="shared" si="46"/>
        <v>13.311200000000001</v>
      </c>
      <c r="P1020" s="45">
        <f t="shared" si="47"/>
        <v>13.311200000000001</v>
      </c>
    </row>
    <row r="1021" spans="1:16">
      <c r="A1021" s="35">
        <v>86713</v>
      </c>
      <c r="B1021" s="43">
        <v>2</v>
      </c>
      <c r="C1021" s="36" t="s">
        <v>1459</v>
      </c>
      <c r="D1021" s="36" t="s">
        <v>2476</v>
      </c>
      <c r="E1021" s="36" t="s">
        <v>1458</v>
      </c>
      <c r="F1021" s="36" t="s">
        <v>2641</v>
      </c>
      <c r="G1021" s="35">
        <v>160</v>
      </c>
      <c r="H1021" s="35">
        <v>230</v>
      </c>
      <c r="I1021" s="37">
        <v>160</v>
      </c>
      <c r="J1021" s="38">
        <v>2</v>
      </c>
      <c r="K1021" s="36" t="s">
        <v>3885</v>
      </c>
      <c r="L1021" s="38">
        <v>3.68</v>
      </c>
      <c r="M1021" s="39">
        <v>188.78</v>
      </c>
      <c r="N1021" s="40">
        <f t="shared" si="45"/>
        <v>377.56</v>
      </c>
      <c r="O1021" s="45">
        <f t="shared" si="46"/>
        <v>13.214600000000001</v>
      </c>
      <c r="P1021" s="45">
        <f t="shared" si="47"/>
        <v>26.429200000000002</v>
      </c>
    </row>
    <row r="1022" spans="1:16">
      <c r="A1022" s="37">
        <v>86830</v>
      </c>
      <c r="B1022" s="43">
        <v>1</v>
      </c>
      <c r="C1022" s="36" t="s">
        <v>1457</v>
      </c>
      <c r="D1022" s="36" t="s">
        <v>2476</v>
      </c>
      <c r="E1022" s="36" t="s">
        <v>1456</v>
      </c>
      <c r="F1022" s="36" t="s">
        <v>3907</v>
      </c>
      <c r="G1022" s="35">
        <v>160</v>
      </c>
      <c r="H1022" s="35">
        <v>230</v>
      </c>
      <c r="I1022" s="37">
        <v>160</v>
      </c>
      <c r="J1022" s="38">
        <v>16</v>
      </c>
      <c r="K1022" s="36" t="s">
        <v>3853</v>
      </c>
      <c r="L1022" s="38">
        <v>3.68</v>
      </c>
      <c r="M1022" s="39">
        <v>491.60199999999998</v>
      </c>
      <c r="N1022" s="40">
        <f t="shared" si="45"/>
        <v>491.60199999999998</v>
      </c>
      <c r="O1022" s="45">
        <f t="shared" si="46"/>
        <v>34.412140000000001</v>
      </c>
      <c r="P1022" s="45">
        <f t="shared" si="47"/>
        <v>34.412140000000001</v>
      </c>
    </row>
    <row r="1023" spans="1:16">
      <c r="A1023" s="35">
        <v>87005</v>
      </c>
      <c r="B1023" s="43">
        <v>1</v>
      </c>
      <c r="C1023" s="36" t="s">
        <v>1455</v>
      </c>
      <c r="D1023" s="36" t="s">
        <v>2476</v>
      </c>
      <c r="E1023" s="36" t="s">
        <v>1454</v>
      </c>
      <c r="F1023" s="36" t="s">
        <v>3883</v>
      </c>
      <c r="G1023" s="35">
        <v>160</v>
      </c>
      <c r="H1023" s="35">
        <v>230</v>
      </c>
      <c r="I1023" s="37">
        <v>160</v>
      </c>
      <c r="J1023" s="38">
        <v>9.3000000000000007</v>
      </c>
      <c r="K1023" s="36" t="s">
        <v>3885</v>
      </c>
      <c r="L1023" s="38">
        <v>3.68</v>
      </c>
      <c r="M1023" s="39">
        <v>97.16</v>
      </c>
      <c r="N1023" s="40">
        <f t="shared" si="45"/>
        <v>97.16</v>
      </c>
      <c r="O1023" s="45">
        <f t="shared" si="46"/>
        <v>6.8012000000000006</v>
      </c>
      <c r="P1023" s="45">
        <f t="shared" si="47"/>
        <v>6.8012000000000006</v>
      </c>
    </row>
    <row r="1024" spans="1:16">
      <c r="A1024" s="35">
        <v>87013</v>
      </c>
      <c r="B1024" s="43">
        <v>1</v>
      </c>
      <c r="C1024" s="36" t="s">
        <v>1453</v>
      </c>
      <c r="D1024" s="36" t="s">
        <v>2476</v>
      </c>
      <c r="E1024" s="36" t="s">
        <v>1452</v>
      </c>
      <c r="F1024" s="36" t="s">
        <v>3883</v>
      </c>
      <c r="G1024" s="35">
        <v>160</v>
      </c>
      <c r="H1024" s="35">
        <v>230</v>
      </c>
      <c r="I1024" s="37">
        <v>160</v>
      </c>
      <c r="J1024" s="38">
        <v>9.3000000000000007</v>
      </c>
      <c r="K1024" s="36" t="s">
        <v>3885</v>
      </c>
      <c r="L1024" s="38">
        <v>3.68</v>
      </c>
      <c r="M1024" s="39">
        <v>97.16</v>
      </c>
      <c r="N1024" s="40">
        <f t="shared" si="45"/>
        <v>97.16</v>
      </c>
      <c r="O1024" s="45">
        <f t="shared" si="46"/>
        <v>6.8012000000000006</v>
      </c>
      <c r="P1024" s="45">
        <f t="shared" si="47"/>
        <v>6.8012000000000006</v>
      </c>
    </row>
    <row r="1025" spans="1:16">
      <c r="A1025" s="35">
        <v>48870</v>
      </c>
      <c r="B1025" s="43">
        <v>1</v>
      </c>
      <c r="C1025" s="36" t="s">
        <v>1451</v>
      </c>
      <c r="D1025" s="36" t="s">
        <v>2476</v>
      </c>
      <c r="E1025" s="36" t="s">
        <v>1450</v>
      </c>
      <c r="F1025" s="36" t="s">
        <v>3846</v>
      </c>
      <c r="G1025" s="35">
        <v>170</v>
      </c>
      <c r="H1025" s="35">
        <v>216</v>
      </c>
      <c r="I1025" s="37">
        <v>170</v>
      </c>
      <c r="J1025" s="38">
        <v>0</v>
      </c>
      <c r="K1025" s="36" t="s">
        <v>2696</v>
      </c>
      <c r="L1025" s="38">
        <v>3.6719999999999997</v>
      </c>
      <c r="M1025" s="39">
        <v>1440</v>
      </c>
      <c r="N1025" s="40">
        <f t="shared" si="45"/>
        <v>1440</v>
      </c>
      <c r="O1025" s="45">
        <f t="shared" si="46"/>
        <v>100.80000000000001</v>
      </c>
      <c r="P1025" s="45">
        <f t="shared" si="47"/>
        <v>100.80000000000001</v>
      </c>
    </row>
    <row r="1026" spans="1:16">
      <c r="A1026" s="35">
        <v>30864</v>
      </c>
      <c r="B1026" s="43">
        <v>1</v>
      </c>
      <c r="C1026" s="36" t="s">
        <v>1449</v>
      </c>
      <c r="D1026" s="36" t="s">
        <v>2476</v>
      </c>
      <c r="E1026" s="36" t="s">
        <v>1448</v>
      </c>
      <c r="F1026" s="36" t="s">
        <v>2478</v>
      </c>
      <c r="G1026" s="35">
        <v>160</v>
      </c>
      <c r="H1026" s="35">
        <v>225</v>
      </c>
      <c r="I1026" s="37">
        <v>160</v>
      </c>
      <c r="J1026" s="38">
        <v>0</v>
      </c>
      <c r="K1026" s="36" t="s">
        <v>2478</v>
      </c>
      <c r="L1026" s="38">
        <v>3.6</v>
      </c>
      <c r="M1026" s="39">
        <v>40</v>
      </c>
      <c r="N1026" s="40">
        <f t="shared" si="45"/>
        <v>40</v>
      </c>
      <c r="O1026" s="45">
        <f t="shared" si="46"/>
        <v>2.8000000000000003</v>
      </c>
      <c r="P1026" s="45">
        <f t="shared" si="47"/>
        <v>2.8000000000000003</v>
      </c>
    </row>
    <row r="1027" spans="1:16">
      <c r="A1027" s="35">
        <v>35040</v>
      </c>
      <c r="B1027" s="43">
        <v>1</v>
      </c>
      <c r="C1027" s="36" t="s">
        <v>1447</v>
      </c>
      <c r="D1027" s="36" t="s">
        <v>2476</v>
      </c>
      <c r="E1027" s="36" t="s">
        <v>1446</v>
      </c>
      <c r="F1027" s="36" t="s">
        <v>2478</v>
      </c>
      <c r="G1027" s="35">
        <v>160</v>
      </c>
      <c r="H1027" s="35">
        <v>225</v>
      </c>
      <c r="I1027" s="37">
        <v>160</v>
      </c>
      <c r="J1027" s="38">
        <v>0</v>
      </c>
      <c r="K1027" s="36" t="s">
        <v>2478</v>
      </c>
      <c r="L1027" s="38">
        <v>3.6</v>
      </c>
      <c r="M1027" s="39">
        <v>40</v>
      </c>
      <c r="N1027" s="40">
        <f t="shared" ref="N1027:N1090" si="48">M1027*B1027</f>
        <v>40</v>
      </c>
      <c r="O1027" s="45">
        <f t="shared" si="46"/>
        <v>2.8000000000000003</v>
      </c>
      <c r="P1027" s="45">
        <f t="shared" si="47"/>
        <v>2.8000000000000003</v>
      </c>
    </row>
    <row r="1028" spans="1:16">
      <c r="A1028" s="35">
        <v>35043</v>
      </c>
      <c r="B1028" s="43">
        <v>1</v>
      </c>
      <c r="C1028" s="36" t="s">
        <v>1445</v>
      </c>
      <c r="D1028" s="36" t="s">
        <v>2476</v>
      </c>
      <c r="E1028" s="36" t="s">
        <v>1444</v>
      </c>
      <c r="F1028" s="36" t="s">
        <v>2478</v>
      </c>
      <c r="G1028" s="35">
        <v>160</v>
      </c>
      <c r="H1028" s="35">
        <v>225</v>
      </c>
      <c r="I1028" s="37">
        <v>160</v>
      </c>
      <c r="J1028" s="38">
        <v>0</v>
      </c>
      <c r="K1028" s="36" t="s">
        <v>2478</v>
      </c>
      <c r="L1028" s="38">
        <v>3.6</v>
      </c>
      <c r="M1028" s="39">
        <v>40</v>
      </c>
      <c r="N1028" s="40">
        <f t="shared" si="48"/>
        <v>40</v>
      </c>
      <c r="O1028" s="45">
        <f t="shared" ref="O1028:O1091" si="49">M1028*0.07</f>
        <v>2.8000000000000003</v>
      </c>
      <c r="P1028" s="45">
        <f t="shared" ref="P1028:P1091" si="50">B1028*O1028</f>
        <v>2.8000000000000003</v>
      </c>
    </row>
    <row r="1029" spans="1:16">
      <c r="A1029" s="35">
        <v>35055</v>
      </c>
      <c r="B1029" s="43">
        <v>1</v>
      </c>
      <c r="C1029" s="36" t="s">
        <v>1443</v>
      </c>
      <c r="D1029" s="36" t="s">
        <v>2476</v>
      </c>
      <c r="E1029" s="36" t="s">
        <v>1442</v>
      </c>
      <c r="F1029" s="36" t="s">
        <v>2478</v>
      </c>
      <c r="G1029" s="35">
        <v>160</v>
      </c>
      <c r="H1029" s="35">
        <v>225</v>
      </c>
      <c r="I1029" s="37">
        <v>160</v>
      </c>
      <c r="J1029" s="38">
        <v>0</v>
      </c>
      <c r="K1029" s="36" t="s">
        <v>4020</v>
      </c>
      <c r="L1029" s="38">
        <v>3.6</v>
      </c>
      <c r="M1029" s="39">
        <v>40</v>
      </c>
      <c r="N1029" s="40">
        <f t="shared" si="48"/>
        <v>40</v>
      </c>
      <c r="O1029" s="45">
        <f t="shared" si="49"/>
        <v>2.8000000000000003</v>
      </c>
      <c r="P1029" s="45">
        <f t="shared" si="50"/>
        <v>2.8000000000000003</v>
      </c>
    </row>
    <row r="1030" spans="1:16">
      <c r="A1030" s="35">
        <v>37999</v>
      </c>
      <c r="B1030" s="43">
        <v>2</v>
      </c>
      <c r="C1030" s="36" t="s">
        <v>1441</v>
      </c>
      <c r="D1030" s="36" t="s">
        <v>2476</v>
      </c>
      <c r="E1030" s="36" t="s">
        <v>1440</v>
      </c>
      <c r="F1030" s="36" t="s">
        <v>2497</v>
      </c>
      <c r="G1030" s="35">
        <v>160</v>
      </c>
      <c r="H1030" s="35">
        <v>225</v>
      </c>
      <c r="I1030" s="37">
        <v>160</v>
      </c>
      <c r="J1030" s="38">
        <v>4.7</v>
      </c>
      <c r="K1030" s="36" t="s">
        <v>2478</v>
      </c>
      <c r="L1030" s="38">
        <v>3.6</v>
      </c>
      <c r="M1030" s="39">
        <v>61.2</v>
      </c>
      <c r="N1030" s="40">
        <f t="shared" si="48"/>
        <v>122.4</v>
      </c>
      <c r="O1030" s="45">
        <f t="shared" si="49"/>
        <v>4.2840000000000007</v>
      </c>
      <c r="P1030" s="45">
        <f t="shared" si="50"/>
        <v>8.5680000000000014</v>
      </c>
    </row>
    <row r="1031" spans="1:16">
      <c r="A1031" s="35">
        <v>38785</v>
      </c>
      <c r="B1031" s="43">
        <v>2</v>
      </c>
      <c r="C1031" s="36" t="s">
        <v>1439</v>
      </c>
      <c r="D1031" s="36" t="s">
        <v>2476</v>
      </c>
      <c r="E1031" s="36" t="s">
        <v>1438</v>
      </c>
      <c r="F1031" s="36" t="s">
        <v>2497</v>
      </c>
      <c r="G1031" s="35">
        <v>160</v>
      </c>
      <c r="H1031" s="35">
        <v>225</v>
      </c>
      <c r="I1031" s="37">
        <v>160</v>
      </c>
      <c r="J1031" s="38">
        <v>4.7</v>
      </c>
      <c r="K1031" s="36" t="s">
        <v>2478</v>
      </c>
      <c r="L1031" s="38">
        <v>3.6</v>
      </c>
      <c r="M1031" s="39">
        <v>61.2</v>
      </c>
      <c r="N1031" s="40">
        <f t="shared" si="48"/>
        <v>122.4</v>
      </c>
      <c r="O1031" s="45">
        <f t="shared" si="49"/>
        <v>4.2840000000000007</v>
      </c>
      <c r="P1031" s="45">
        <f t="shared" si="50"/>
        <v>8.5680000000000014</v>
      </c>
    </row>
    <row r="1032" spans="1:16">
      <c r="A1032" s="35">
        <v>70830</v>
      </c>
      <c r="B1032" s="43">
        <v>2</v>
      </c>
      <c r="C1032" s="36" t="s">
        <v>1437</v>
      </c>
      <c r="D1032" s="36" t="s">
        <v>2476</v>
      </c>
      <c r="E1032" s="36" t="s">
        <v>1436</v>
      </c>
      <c r="F1032" s="36" t="s">
        <v>2478</v>
      </c>
      <c r="G1032" s="35">
        <v>160</v>
      </c>
      <c r="H1032" s="35">
        <v>225</v>
      </c>
      <c r="I1032" s="37">
        <v>160</v>
      </c>
      <c r="J1032" s="38">
        <v>0</v>
      </c>
      <c r="K1032" s="36" t="s">
        <v>3986</v>
      </c>
      <c r="L1032" s="38">
        <v>3.6</v>
      </c>
      <c r="M1032" s="39">
        <v>122</v>
      </c>
      <c r="N1032" s="40">
        <f t="shared" si="48"/>
        <v>244</v>
      </c>
      <c r="O1032" s="45">
        <f t="shared" si="49"/>
        <v>8.5400000000000009</v>
      </c>
      <c r="P1032" s="45">
        <f t="shared" si="50"/>
        <v>17.080000000000002</v>
      </c>
    </row>
    <row r="1033" spans="1:16">
      <c r="A1033" s="35">
        <v>70834</v>
      </c>
      <c r="B1033" s="43">
        <v>1</v>
      </c>
      <c r="C1033" s="36" t="s">
        <v>1435</v>
      </c>
      <c r="D1033" s="36" t="s">
        <v>2476</v>
      </c>
      <c r="E1033" s="36" t="s">
        <v>1434</v>
      </c>
      <c r="F1033" s="36" t="s">
        <v>2478</v>
      </c>
      <c r="G1033" s="35">
        <v>160</v>
      </c>
      <c r="H1033" s="35">
        <v>225</v>
      </c>
      <c r="I1033" s="37">
        <v>160</v>
      </c>
      <c r="J1033" s="38">
        <v>0</v>
      </c>
      <c r="K1033" s="36" t="s">
        <v>3986</v>
      </c>
      <c r="L1033" s="38">
        <v>3.6</v>
      </c>
      <c r="M1033" s="39">
        <v>122</v>
      </c>
      <c r="N1033" s="40">
        <f t="shared" si="48"/>
        <v>122</v>
      </c>
      <c r="O1033" s="45">
        <f t="shared" si="49"/>
        <v>8.5400000000000009</v>
      </c>
      <c r="P1033" s="45">
        <f t="shared" si="50"/>
        <v>8.5400000000000009</v>
      </c>
    </row>
    <row r="1034" spans="1:16">
      <c r="A1034" s="35">
        <v>71901</v>
      </c>
      <c r="B1034" s="43">
        <v>2</v>
      </c>
      <c r="C1034" s="36" t="s">
        <v>1433</v>
      </c>
      <c r="D1034" s="36" t="s">
        <v>2476</v>
      </c>
      <c r="E1034" s="36" t="s">
        <v>1432</v>
      </c>
      <c r="F1034" s="36" t="s">
        <v>2497</v>
      </c>
      <c r="G1034" s="35">
        <v>160</v>
      </c>
      <c r="H1034" s="35">
        <v>225</v>
      </c>
      <c r="I1034" s="37">
        <v>160</v>
      </c>
      <c r="J1034" s="38">
        <v>4.7</v>
      </c>
      <c r="K1034" s="36" t="s">
        <v>3885</v>
      </c>
      <c r="L1034" s="38">
        <v>3.6</v>
      </c>
      <c r="M1034" s="39">
        <v>61.2</v>
      </c>
      <c r="N1034" s="40">
        <f t="shared" si="48"/>
        <v>122.4</v>
      </c>
      <c r="O1034" s="45">
        <f t="shared" si="49"/>
        <v>4.2840000000000007</v>
      </c>
      <c r="P1034" s="45">
        <f t="shared" si="50"/>
        <v>8.5680000000000014</v>
      </c>
    </row>
    <row r="1035" spans="1:16">
      <c r="A1035" s="35">
        <v>71906</v>
      </c>
      <c r="B1035" s="43">
        <v>4</v>
      </c>
      <c r="C1035" s="36" t="s">
        <v>1431</v>
      </c>
      <c r="D1035" s="36" t="s">
        <v>2476</v>
      </c>
      <c r="E1035" s="36" t="s">
        <v>1430</v>
      </c>
      <c r="F1035" s="36" t="s">
        <v>2497</v>
      </c>
      <c r="G1035" s="35">
        <v>160</v>
      </c>
      <c r="H1035" s="35">
        <v>225</v>
      </c>
      <c r="I1035" s="37">
        <v>160</v>
      </c>
      <c r="J1035" s="38">
        <v>4.7</v>
      </c>
      <c r="K1035" s="36" t="s">
        <v>3885</v>
      </c>
      <c r="L1035" s="38">
        <v>3.6</v>
      </c>
      <c r="M1035" s="39">
        <v>61.2</v>
      </c>
      <c r="N1035" s="40">
        <f t="shared" si="48"/>
        <v>244.8</v>
      </c>
      <c r="O1035" s="45">
        <f t="shared" si="49"/>
        <v>4.2840000000000007</v>
      </c>
      <c r="P1035" s="45">
        <f t="shared" si="50"/>
        <v>17.136000000000003</v>
      </c>
    </row>
    <row r="1036" spans="1:16">
      <c r="A1036" s="35">
        <v>72129</v>
      </c>
      <c r="B1036" s="43">
        <v>1</v>
      </c>
      <c r="C1036" s="36" t="s">
        <v>1429</v>
      </c>
      <c r="D1036" s="36" t="s">
        <v>2476</v>
      </c>
      <c r="E1036" s="36" t="s">
        <v>1428</v>
      </c>
      <c r="F1036" s="36" t="s">
        <v>2478</v>
      </c>
      <c r="G1036" s="35">
        <v>160</v>
      </c>
      <c r="H1036" s="35">
        <v>225</v>
      </c>
      <c r="I1036" s="37">
        <v>160</v>
      </c>
      <c r="J1036" s="38">
        <v>0</v>
      </c>
      <c r="K1036" s="36" t="s">
        <v>2478</v>
      </c>
      <c r="L1036" s="38">
        <v>3.6</v>
      </c>
      <c r="M1036" s="39">
        <v>76</v>
      </c>
      <c r="N1036" s="40">
        <f t="shared" si="48"/>
        <v>76</v>
      </c>
      <c r="O1036" s="45">
        <f t="shared" si="49"/>
        <v>5.32</v>
      </c>
      <c r="P1036" s="45">
        <f t="shared" si="50"/>
        <v>5.32</v>
      </c>
    </row>
    <row r="1037" spans="1:16">
      <c r="A1037" s="35">
        <v>75851</v>
      </c>
      <c r="B1037" s="43">
        <v>4</v>
      </c>
      <c r="C1037" s="36" t="s">
        <v>1427</v>
      </c>
      <c r="D1037" s="36" t="s">
        <v>2476</v>
      </c>
      <c r="E1037" s="36" t="s">
        <v>1426</v>
      </c>
      <c r="F1037" s="36" t="s">
        <v>2478</v>
      </c>
      <c r="G1037" s="35">
        <v>160</v>
      </c>
      <c r="H1037" s="35">
        <v>225</v>
      </c>
      <c r="I1037" s="37">
        <v>160</v>
      </c>
      <c r="J1037" s="38">
        <v>0</v>
      </c>
      <c r="K1037" s="36" t="s">
        <v>2478</v>
      </c>
      <c r="L1037" s="38">
        <v>3.6</v>
      </c>
      <c r="M1037" s="39">
        <v>77</v>
      </c>
      <c r="N1037" s="40">
        <f t="shared" si="48"/>
        <v>308</v>
      </c>
      <c r="O1037" s="45">
        <f t="shared" si="49"/>
        <v>5.3900000000000006</v>
      </c>
      <c r="P1037" s="45">
        <f t="shared" si="50"/>
        <v>21.560000000000002</v>
      </c>
    </row>
    <row r="1038" spans="1:16">
      <c r="A1038" s="35">
        <v>81105</v>
      </c>
      <c r="B1038" s="43">
        <v>1</v>
      </c>
      <c r="C1038" s="36" t="s">
        <v>1425</v>
      </c>
      <c r="D1038" s="36" t="s">
        <v>2476</v>
      </c>
      <c r="E1038" s="36" t="s">
        <v>1424</v>
      </c>
      <c r="F1038" s="36" t="s">
        <v>2478</v>
      </c>
      <c r="G1038" s="35">
        <v>156</v>
      </c>
      <c r="H1038" s="35">
        <v>230</v>
      </c>
      <c r="I1038" s="37">
        <v>156</v>
      </c>
      <c r="J1038" s="38">
        <v>14.7</v>
      </c>
      <c r="K1038" s="36" t="s">
        <v>3853</v>
      </c>
      <c r="L1038" s="38">
        <v>3.5880000000000001</v>
      </c>
      <c r="M1038" s="39">
        <v>565.08000000000004</v>
      </c>
      <c r="N1038" s="40">
        <f t="shared" si="48"/>
        <v>565.08000000000004</v>
      </c>
      <c r="O1038" s="45">
        <f t="shared" si="49"/>
        <v>39.555600000000005</v>
      </c>
      <c r="P1038" s="45">
        <f t="shared" si="50"/>
        <v>39.555600000000005</v>
      </c>
    </row>
    <row r="1039" spans="1:16">
      <c r="A1039" s="35">
        <v>45446</v>
      </c>
      <c r="B1039" s="43">
        <v>1</v>
      </c>
      <c r="C1039" s="36" t="s">
        <v>1423</v>
      </c>
      <c r="D1039" s="36" t="s">
        <v>2476</v>
      </c>
      <c r="E1039" s="36" t="s">
        <v>1422</v>
      </c>
      <c r="F1039" s="36" t="s">
        <v>3846</v>
      </c>
      <c r="G1039" s="35">
        <v>161</v>
      </c>
      <c r="H1039" s="35">
        <v>222</v>
      </c>
      <c r="I1039" s="37">
        <v>161</v>
      </c>
      <c r="J1039" s="38">
        <v>0</v>
      </c>
      <c r="K1039" s="36" t="s">
        <v>3847</v>
      </c>
      <c r="L1039" s="38">
        <v>3.5742000000000003</v>
      </c>
      <c r="M1039" s="39">
        <v>1000</v>
      </c>
      <c r="N1039" s="40">
        <f t="shared" si="48"/>
        <v>1000</v>
      </c>
      <c r="O1039" s="45">
        <f t="shared" si="49"/>
        <v>70</v>
      </c>
      <c r="P1039" s="45">
        <f t="shared" si="50"/>
        <v>70</v>
      </c>
    </row>
    <row r="1040" spans="1:16">
      <c r="A1040" s="35">
        <v>80895</v>
      </c>
      <c r="B1040" s="43">
        <v>1</v>
      </c>
      <c r="C1040" s="36" t="s">
        <v>1421</v>
      </c>
      <c r="D1040" s="36" t="s">
        <v>2476</v>
      </c>
      <c r="E1040" s="36" t="s">
        <v>1420</v>
      </c>
      <c r="F1040" s="36" t="s">
        <v>2478</v>
      </c>
      <c r="G1040" s="35">
        <v>155</v>
      </c>
      <c r="H1040" s="35">
        <v>230</v>
      </c>
      <c r="I1040" s="37">
        <v>155</v>
      </c>
      <c r="J1040" s="38">
        <v>4.8</v>
      </c>
      <c r="K1040" s="36" t="s">
        <v>3885</v>
      </c>
      <c r="L1040" s="38">
        <v>3.5649999999999999</v>
      </c>
      <c r="M1040" s="39">
        <v>367</v>
      </c>
      <c r="N1040" s="40">
        <f t="shared" si="48"/>
        <v>367</v>
      </c>
      <c r="O1040" s="45">
        <f t="shared" si="49"/>
        <v>25.69</v>
      </c>
      <c r="P1040" s="45">
        <f t="shared" si="50"/>
        <v>25.69</v>
      </c>
    </row>
    <row r="1041" spans="1:16">
      <c r="A1041" s="35">
        <v>80899</v>
      </c>
      <c r="B1041" s="43">
        <v>1</v>
      </c>
      <c r="C1041" s="36" t="s">
        <v>1419</v>
      </c>
      <c r="D1041" s="36" t="s">
        <v>2476</v>
      </c>
      <c r="E1041" s="36" t="s">
        <v>1418</v>
      </c>
      <c r="F1041" s="36" t="s">
        <v>2478</v>
      </c>
      <c r="G1041" s="35">
        <v>155</v>
      </c>
      <c r="H1041" s="35">
        <v>230</v>
      </c>
      <c r="I1041" s="37">
        <v>155</v>
      </c>
      <c r="J1041" s="38">
        <v>4.8</v>
      </c>
      <c r="K1041" s="36" t="s">
        <v>3986</v>
      </c>
      <c r="L1041" s="38">
        <v>3.5649999999999999</v>
      </c>
      <c r="M1041" s="39">
        <v>367</v>
      </c>
      <c r="N1041" s="40">
        <f t="shared" si="48"/>
        <v>367</v>
      </c>
      <c r="O1041" s="45">
        <f t="shared" si="49"/>
        <v>25.69</v>
      </c>
      <c r="P1041" s="45">
        <f t="shared" si="50"/>
        <v>25.69</v>
      </c>
    </row>
    <row r="1042" spans="1:16">
      <c r="A1042" s="35">
        <v>81195</v>
      </c>
      <c r="B1042" s="43">
        <v>1</v>
      </c>
      <c r="C1042" s="36" t="s">
        <v>1417</v>
      </c>
      <c r="D1042" s="36" t="s">
        <v>2476</v>
      </c>
      <c r="E1042" s="36" t="s">
        <v>1416</v>
      </c>
      <c r="F1042" s="36" t="s">
        <v>2478</v>
      </c>
      <c r="G1042" s="35">
        <v>155</v>
      </c>
      <c r="H1042" s="35">
        <v>230</v>
      </c>
      <c r="I1042" s="37">
        <v>155</v>
      </c>
      <c r="J1042" s="38">
        <v>2.5</v>
      </c>
      <c r="K1042" s="36" t="s">
        <v>3847</v>
      </c>
      <c r="L1042" s="38">
        <v>3.5649999999999999</v>
      </c>
      <c r="M1042" s="39">
        <v>160</v>
      </c>
      <c r="N1042" s="40">
        <f t="shared" si="48"/>
        <v>160</v>
      </c>
      <c r="O1042" s="45">
        <f t="shared" si="49"/>
        <v>11.200000000000001</v>
      </c>
      <c r="P1042" s="45">
        <f t="shared" si="50"/>
        <v>11.200000000000001</v>
      </c>
    </row>
    <row r="1043" spans="1:16">
      <c r="A1043" s="35">
        <v>83160</v>
      </c>
      <c r="B1043" s="43">
        <v>1</v>
      </c>
      <c r="C1043" s="36" t="s">
        <v>1415</v>
      </c>
      <c r="D1043" s="36" t="s">
        <v>2476</v>
      </c>
      <c r="E1043" s="36" t="s">
        <v>1414</v>
      </c>
      <c r="F1043" s="36" t="s">
        <v>2497</v>
      </c>
      <c r="G1043" s="35">
        <v>155</v>
      </c>
      <c r="H1043" s="35">
        <v>230</v>
      </c>
      <c r="I1043" s="37">
        <v>155</v>
      </c>
      <c r="J1043" s="38">
        <v>6.3</v>
      </c>
      <c r="K1043" s="36" t="s">
        <v>3986</v>
      </c>
      <c r="L1043" s="38">
        <v>3.5649999999999999</v>
      </c>
      <c r="M1043" s="39">
        <v>137.36000000000001</v>
      </c>
      <c r="N1043" s="40">
        <f t="shared" si="48"/>
        <v>137.36000000000001</v>
      </c>
      <c r="O1043" s="45">
        <f t="shared" si="49"/>
        <v>9.6152000000000015</v>
      </c>
      <c r="P1043" s="45">
        <f t="shared" si="50"/>
        <v>9.6152000000000015</v>
      </c>
    </row>
    <row r="1044" spans="1:16">
      <c r="A1044" s="35">
        <v>84030</v>
      </c>
      <c r="B1044" s="43">
        <v>1</v>
      </c>
      <c r="C1044" s="36" t="s">
        <v>1413</v>
      </c>
      <c r="D1044" s="36" t="s">
        <v>2484</v>
      </c>
      <c r="E1044" s="36" t="s">
        <v>1412</v>
      </c>
      <c r="F1044" s="36" t="s">
        <v>2497</v>
      </c>
      <c r="G1044" s="35">
        <v>155</v>
      </c>
      <c r="H1044" s="35">
        <v>230</v>
      </c>
      <c r="I1044" s="37">
        <v>155</v>
      </c>
      <c r="J1044" s="38">
        <v>4.5</v>
      </c>
      <c r="K1044" s="36" t="s">
        <v>4020</v>
      </c>
      <c r="L1044" s="38">
        <v>3.5649999999999999</v>
      </c>
      <c r="M1044" s="39">
        <v>131.15</v>
      </c>
      <c r="N1044" s="40">
        <f t="shared" si="48"/>
        <v>131.15</v>
      </c>
      <c r="O1044" s="45">
        <f t="shared" si="49"/>
        <v>9.1805000000000021</v>
      </c>
      <c r="P1044" s="45">
        <f t="shared" si="50"/>
        <v>9.1805000000000021</v>
      </c>
    </row>
    <row r="1045" spans="1:16">
      <c r="A1045" s="37">
        <v>85041</v>
      </c>
      <c r="B1045" s="43">
        <v>1</v>
      </c>
      <c r="C1045" s="36" t="s">
        <v>1411</v>
      </c>
      <c r="D1045" s="36" t="s">
        <v>2476</v>
      </c>
      <c r="E1045" s="36" t="s">
        <v>1410</v>
      </c>
      <c r="F1045" s="36" t="s">
        <v>2478</v>
      </c>
      <c r="G1045" s="35">
        <v>155</v>
      </c>
      <c r="H1045" s="35">
        <v>230</v>
      </c>
      <c r="I1045" s="37">
        <v>155</v>
      </c>
      <c r="J1045" s="38">
        <v>4.8</v>
      </c>
      <c r="K1045" s="36" t="s">
        <v>3986</v>
      </c>
      <c r="L1045" s="38">
        <v>3.5649999999999999</v>
      </c>
      <c r="M1045" s="39">
        <v>50</v>
      </c>
      <c r="N1045" s="40">
        <f t="shared" si="48"/>
        <v>50</v>
      </c>
      <c r="O1045" s="45">
        <f t="shared" si="49"/>
        <v>3.5000000000000004</v>
      </c>
      <c r="P1045" s="45">
        <f t="shared" si="50"/>
        <v>3.5000000000000004</v>
      </c>
    </row>
    <row r="1046" spans="1:16">
      <c r="A1046" s="37">
        <v>85428</v>
      </c>
      <c r="B1046" s="43">
        <v>1</v>
      </c>
      <c r="C1046" s="36" t="s">
        <v>1409</v>
      </c>
      <c r="D1046" s="36" t="s">
        <v>2476</v>
      </c>
      <c r="E1046" s="36" t="s">
        <v>1408</v>
      </c>
      <c r="F1046" s="36" t="s">
        <v>4517</v>
      </c>
      <c r="G1046" s="35">
        <v>155</v>
      </c>
      <c r="H1046" s="35">
        <v>230</v>
      </c>
      <c r="I1046" s="37">
        <v>155</v>
      </c>
      <c r="J1046" s="38">
        <v>0</v>
      </c>
      <c r="K1046" s="36" t="s">
        <v>3992</v>
      </c>
      <c r="L1046" s="38">
        <v>3.5649999999999999</v>
      </c>
      <c r="M1046" s="39">
        <v>20.882000000000001</v>
      </c>
      <c r="N1046" s="40">
        <f t="shared" si="48"/>
        <v>20.882000000000001</v>
      </c>
      <c r="O1046" s="45">
        <f t="shared" si="49"/>
        <v>1.4617400000000003</v>
      </c>
      <c r="P1046" s="45">
        <f t="shared" si="50"/>
        <v>1.4617400000000003</v>
      </c>
    </row>
    <row r="1047" spans="1:16">
      <c r="A1047" s="35">
        <v>41735</v>
      </c>
      <c r="B1047" s="43">
        <v>1</v>
      </c>
      <c r="C1047" s="36" t="s">
        <v>1407</v>
      </c>
      <c r="D1047" s="36" t="s">
        <v>2476</v>
      </c>
      <c r="E1047" s="36" t="s">
        <v>1406</v>
      </c>
      <c r="F1047" s="36" t="s">
        <v>3846</v>
      </c>
      <c r="G1047" s="35">
        <v>142</v>
      </c>
      <c r="H1047" s="35">
        <v>248</v>
      </c>
      <c r="I1047" s="37">
        <v>142</v>
      </c>
      <c r="J1047" s="38">
        <v>0</v>
      </c>
      <c r="K1047" s="36" t="s">
        <v>3847</v>
      </c>
      <c r="L1047" s="38">
        <v>3.5215999999999998</v>
      </c>
      <c r="M1047" s="39">
        <v>456</v>
      </c>
      <c r="N1047" s="40">
        <f t="shared" si="48"/>
        <v>456</v>
      </c>
      <c r="O1047" s="45">
        <f t="shared" si="49"/>
        <v>31.92</v>
      </c>
      <c r="P1047" s="45">
        <f t="shared" si="50"/>
        <v>31.92</v>
      </c>
    </row>
    <row r="1048" spans="1:16">
      <c r="A1048" s="35">
        <v>61912</v>
      </c>
      <c r="B1048" s="43">
        <v>1</v>
      </c>
      <c r="C1048" s="36" t="s">
        <v>1405</v>
      </c>
      <c r="D1048" s="36" t="s">
        <v>2476</v>
      </c>
      <c r="E1048" s="36" t="s">
        <v>1404</v>
      </c>
      <c r="F1048" s="36" t="s">
        <v>3846</v>
      </c>
      <c r="G1048" s="35">
        <v>155</v>
      </c>
      <c r="H1048" s="35">
        <v>223</v>
      </c>
      <c r="I1048" s="37">
        <v>155</v>
      </c>
      <c r="J1048" s="38">
        <v>0</v>
      </c>
      <c r="K1048" s="36" t="s">
        <v>2696</v>
      </c>
      <c r="L1048" s="38">
        <v>3.4565000000000001</v>
      </c>
      <c r="M1048" s="39">
        <v>1068</v>
      </c>
      <c r="N1048" s="40">
        <f t="shared" si="48"/>
        <v>1068</v>
      </c>
      <c r="O1048" s="45">
        <f t="shared" si="49"/>
        <v>74.760000000000005</v>
      </c>
      <c r="P1048" s="45">
        <f t="shared" si="50"/>
        <v>74.760000000000005</v>
      </c>
    </row>
    <row r="1049" spans="1:16">
      <c r="A1049" s="35">
        <v>81428</v>
      </c>
      <c r="B1049" s="43">
        <v>1</v>
      </c>
      <c r="C1049" s="36" t="s">
        <v>1403</v>
      </c>
      <c r="D1049" s="36" t="s">
        <v>2476</v>
      </c>
      <c r="E1049" s="36" t="s">
        <v>1402</v>
      </c>
      <c r="F1049" s="36" t="s">
        <v>2683</v>
      </c>
      <c r="G1049" s="35">
        <v>150</v>
      </c>
      <c r="H1049" s="35">
        <v>230</v>
      </c>
      <c r="I1049" s="37">
        <v>150</v>
      </c>
      <c r="J1049" s="38">
        <v>10.8</v>
      </c>
      <c r="K1049" s="36" t="s">
        <v>3847</v>
      </c>
      <c r="L1049" s="38">
        <v>3.45</v>
      </c>
      <c r="M1049" s="39">
        <v>192</v>
      </c>
      <c r="N1049" s="40">
        <f t="shared" si="48"/>
        <v>192</v>
      </c>
      <c r="O1049" s="45">
        <f t="shared" si="49"/>
        <v>13.440000000000001</v>
      </c>
      <c r="P1049" s="45">
        <f t="shared" si="50"/>
        <v>13.440000000000001</v>
      </c>
    </row>
    <row r="1050" spans="1:16">
      <c r="A1050" s="35">
        <v>81429</v>
      </c>
      <c r="B1050" s="43">
        <v>1</v>
      </c>
      <c r="C1050" s="36" t="s">
        <v>1401</v>
      </c>
      <c r="D1050" s="36" t="s">
        <v>2476</v>
      </c>
      <c r="E1050" s="36" t="s">
        <v>1400</v>
      </c>
      <c r="F1050" s="36" t="s">
        <v>2683</v>
      </c>
      <c r="G1050" s="35">
        <v>150</v>
      </c>
      <c r="H1050" s="35">
        <v>230</v>
      </c>
      <c r="I1050" s="37">
        <v>150</v>
      </c>
      <c r="J1050" s="38">
        <v>10.8</v>
      </c>
      <c r="K1050" s="36" t="s">
        <v>3847</v>
      </c>
      <c r="L1050" s="38">
        <v>3.45</v>
      </c>
      <c r="M1050" s="39">
        <v>192</v>
      </c>
      <c r="N1050" s="40">
        <f t="shared" si="48"/>
        <v>192</v>
      </c>
      <c r="O1050" s="45">
        <f t="shared" si="49"/>
        <v>13.440000000000001</v>
      </c>
      <c r="P1050" s="45">
        <f t="shared" si="50"/>
        <v>13.440000000000001</v>
      </c>
    </row>
    <row r="1051" spans="1:16">
      <c r="A1051" s="35">
        <v>81430</v>
      </c>
      <c r="B1051" s="43">
        <v>1</v>
      </c>
      <c r="C1051" s="36" t="s">
        <v>1399</v>
      </c>
      <c r="D1051" s="36" t="s">
        <v>2476</v>
      </c>
      <c r="E1051" s="36" t="s">
        <v>1398</v>
      </c>
      <c r="F1051" s="36" t="s">
        <v>2683</v>
      </c>
      <c r="G1051" s="35">
        <v>150</v>
      </c>
      <c r="H1051" s="35">
        <v>230</v>
      </c>
      <c r="I1051" s="37">
        <v>150</v>
      </c>
      <c r="J1051" s="38">
        <v>10.8</v>
      </c>
      <c r="K1051" s="36" t="s">
        <v>3847</v>
      </c>
      <c r="L1051" s="38">
        <v>3.45</v>
      </c>
      <c r="M1051" s="39">
        <v>192</v>
      </c>
      <c r="N1051" s="40">
        <f t="shared" si="48"/>
        <v>192</v>
      </c>
      <c r="O1051" s="45">
        <f t="shared" si="49"/>
        <v>13.440000000000001</v>
      </c>
      <c r="P1051" s="45">
        <f t="shared" si="50"/>
        <v>13.440000000000001</v>
      </c>
    </row>
    <row r="1052" spans="1:16">
      <c r="A1052" s="35">
        <v>81431</v>
      </c>
      <c r="B1052" s="43">
        <v>2</v>
      </c>
      <c r="C1052" s="36" t="s">
        <v>1397</v>
      </c>
      <c r="D1052" s="36" t="s">
        <v>2476</v>
      </c>
      <c r="E1052" s="36" t="s">
        <v>1396</v>
      </c>
      <c r="F1052" s="36" t="s">
        <v>2683</v>
      </c>
      <c r="G1052" s="35">
        <v>150</v>
      </c>
      <c r="H1052" s="35">
        <v>230</v>
      </c>
      <c r="I1052" s="37">
        <v>150</v>
      </c>
      <c r="J1052" s="38">
        <v>10.8</v>
      </c>
      <c r="K1052" s="36" t="s">
        <v>3847</v>
      </c>
      <c r="L1052" s="38">
        <v>3.45</v>
      </c>
      <c r="M1052" s="39">
        <v>192</v>
      </c>
      <c r="N1052" s="40">
        <f t="shared" si="48"/>
        <v>384</v>
      </c>
      <c r="O1052" s="45">
        <f t="shared" si="49"/>
        <v>13.440000000000001</v>
      </c>
      <c r="P1052" s="45">
        <f t="shared" si="50"/>
        <v>26.880000000000003</v>
      </c>
    </row>
    <row r="1053" spans="1:16">
      <c r="A1053" s="35">
        <v>81645</v>
      </c>
      <c r="B1053" s="43">
        <v>1</v>
      </c>
      <c r="C1053" s="36" t="s">
        <v>1395</v>
      </c>
      <c r="D1053" s="36" t="s">
        <v>2476</v>
      </c>
      <c r="E1053" s="36" t="s">
        <v>1394</v>
      </c>
      <c r="F1053" s="36" t="s">
        <v>2683</v>
      </c>
      <c r="G1053" s="35">
        <v>150</v>
      </c>
      <c r="H1053" s="35">
        <v>230</v>
      </c>
      <c r="I1053" s="37">
        <v>150</v>
      </c>
      <c r="J1053" s="38">
        <v>10.8</v>
      </c>
      <c r="K1053" s="36" t="s">
        <v>3847</v>
      </c>
      <c r="L1053" s="38">
        <v>3.45</v>
      </c>
      <c r="M1053" s="39">
        <v>192</v>
      </c>
      <c r="N1053" s="40">
        <f t="shared" si="48"/>
        <v>192</v>
      </c>
      <c r="O1053" s="45">
        <f t="shared" si="49"/>
        <v>13.440000000000001</v>
      </c>
      <c r="P1053" s="45">
        <f t="shared" si="50"/>
        <v>13.440000000000001</v>
      </c>
    </row>
    <row r="1054" spans="1:16">
      <c r="A1054" s="35">
        <v>81766</v>
      </c>
      <c r="B1054" s="43">
        <v>1</v>
      </c>
      <c r="C1054" s="36" t="s">
        <v>1393</v>
      </c>
      <c r="D1054" s="36" t="s">
        <v>2476</v>
      </c>
      <c r="E1054" s="36" t="s">
        <v>1392</v>
      </c>
      <c r="F1054" s="36" t="s">
        <v>2683</v>
      </c>
      <c r="G1054" s="35">
        <v>150</v>
      </c>
      <c r="H1054" s="35">
        <v>230</v>
      </c>
      <c r="I1054" s="37">
        <v>150</v>
      </c>
      <c r="J1054" s="38">
        <v>10.8</v>
      </c>
      <c r="K1054" s="36" t="s">
        <v>3847</v>
      </c>
      <c r="L1054" s="38">
        <v>3.45</v>
      </c>
      <c r="M1054" s="39">
        <v>192</v>
      </c>
      <c r="N1054" s="40">
        <f t="shared" si="48"/>
        <v>192</v>
      </c>
      <c r="O1054" s="45">
        <f t="shared" si="49"/>
        <v>13.440000000000001</v>
      </c>
      <c r="P1054" s="45">
        <f t="shared" si="50"/>
        <v>13.440000000000001</v>
      </c>
    </row>
    <row r="1055" spans="1:16">
      <c r="A1055" s="35">
        <v>59086</v>
      </c>
      <c r="B1055" s="43">
        <v>2</v>
      </c>
      <c r="C1055" s="36" t="s">
        <v>1391</v>
      </c>
      <c r="D1055" s="36" t="s">
        <v>2476</v>
      </c>
      <c r="E1055" s="36" t="s">
        <v>1390</v>
      </c>
      <c r="F1055" s="36" t="s">
        <v>3846</v>
      </c>
      <c r="G1055" s="35">
        <v>180</v>
      </c>
      <c r="H1055" s="35">
        <v>190</v>
      </c>
      <c r="I1055" s="37">
        <v>180</v>
      </c>
      <c r="J1055" s="38">
        <v>0</v>
      </c>
      <c r="K1055" s="36" t="s">
        <v>3540</v>
      </c>
      <c r="L1055" s="38">
        <v>3.42</v>
      </c>
      <c r="M1055" s="39">
        <v>1070</v>
      </c>
      <c r="N1055" s="40">
        <f t="shared" si="48"/>
        <v>2140</v>
      </c>
      <c r="O1055" s="45">
        <f t="shared" si="49"/>
        <v>74.900000000000006</v>
      </c>
      <c r="P1055" s="45">
        <f t="shared" si="50"/>
        <v>149.80000000000001</v>
      </c>
    </row>
    <row r="1056" spans="1:16">
      <c r="A1056" s="35">
        <v>77251</v>
      </c>
      <c r="B1056" s="43">
        <v>1</v>
      </c>
      <c r="C1056" s="36" t="s">
        <v>1389</v>
      </c>
      <c r="D1056" s="36" t="s">
        <v>2476</v>
      </c>
      <c r="E1056" s="36" t="s">
        <v>1388</v>
      </c>
      <c r="F1056" s="36" t="s">
        <v>2478</v>
      </c>
      <c r="G1056" s="35">
        <v>140</v>
      </c>
      <c r="H1056" s="35">
        <v>240</v>
      </c>
      <c r="I1056" s="37">
        <v>140</v>
      </c>
      <c r="J1056" s="38">
        <v>0</v>
      </c>
      <c r="K1056" s="36" t="s">
        <v>2478</v>
      </c>
      <c r="L1056" s="38">
        <v>3.36</v>
      </c>
      <c r="M1056" s="39">
        <v>328</v>
      </c>
      <c r="N1056" s="40">
        <f t="shared" si="48"/>
        <v>328</v>
      </c>
      <c r="O1056" s="45">
        <f t="shared" si="49"/>
        <v>22.96</v>
      </c>
      <c r="P1056" s="45">
        <f t="shared" si="50"/>
        <v>22.96</v>
      </c>
    </row>
    <row r="1057" spans="1:16">
      <c r="A1057" s="35">
        <v>46024</v>
      </c>
      <c r="B1057" s="43">
        <v>1</v>
      </c>
      <c r="C1057" s="36" t="s">
        <v>1387</v>
      </c>
      <c r="D1057" s="36" t="s">
        <v>2476</v>
      </c>
      <c r="E1057" s="36" t="s">
        <v>1386</v>
      </c>
      <c r="F1057" s="36" t="s">
        <v>3846</v>
      </c>
      <c r="G1057" s="35">
        <v>151</v>
      </c>
      <c r="H1057" s="35">
        <v>220</v>
      </c>
      <c r="I1057" s="37">
        <v>151</v>
      </c>
      <c r="J1057" s="38">
        <v>0</v>
      </c>
      <c r="K1057" s="36" t="s">
        <v>2696</v>
      </c>
      <c r="L1057" s="38">
        <v>3.3220000000000001</v>
      </c>
      <c r="M1057" s="39">
        <v>760</v>
      </c>
      <c r="N1057" s="40">
        <f t="shared" si="48"/>
        <v>760</v>
      </c>
      <c r="O1057" s="45">
        <f t="shared" si="49"/>
        <v>53.2</v>
      </c>
      <c r="P1057" s="45">
        <f t="shared" si="50"/>
        <v>53.2</v>
      </c>
    </row>
    <row r="1058" spans="1:16">
      <c r="A1058" s="35">
        <v>74787</v>
      </c>
      <c r="B1058" s="43">
        <v>1</v>
      </c>
      <c r="C1058" s="36" t="s">
        <v>1385</v>
      </c>
      <c r="D1058" s="36" t="s">
        <v>2476</v>
      </c>
      <c r="E1058" s="36" t="s">
        <v>1384</v>
      </c>
      <c r="F1058" s="36" t="s">
        <v>2478</v>
      </c>
      <c r="G1058" s="35">
        <v>135</v>
      </c>
      <c r="H1058" s="35">
        <v>245</v>
      </c>
      <c r="I1058" s="37">
        <v>135</v>
      </c>
      <c r="J1058" s="38">
        <v>0</v>
      </c>
      <c r="K1058" s="36" t="s">
        <v>3853</v>
      </c>
      <c r="L1058" s="38">
        <v>3.3075000000000001</v>
      </c>
      <c r="M1058" s="39">
        <v>300</v>
      </c>
      <c r="N1058" s="40">
        <f t="shared" si="48"/>
        <v>300</v>
      </c>
      <c r="O1058" s="45">
        <f t="shared" si="49"/>
        <v>21.000000000000004</v>
      </c>
      <c r="P1058" s="45">
        <f t="shared" si="50"/>
        <v>21.000000000000004</v>
      </c>
    </row>
    <row r="1059" spans="1:16">
      <c r="A1059" s="35">
        <v>38907</v>
      </c>
      <c r="B1059" s="43">
        <v>1</v>
      </c>
      <c r="C1059" s="36" t="s">
        <v>1383</v>
      </c>
      <c r="D1059" s="36" t="s">
        <v>2476</v>
      </c>
      <c r="E1059" s="36" t="s">
        <v>1382</v>
      </c>
      <c r="F1059" s="36" t="s">
        <v>3883</v>
      </c>
      <c r="G1059" s="35">
        <v>150</v>
      </c>
      <c r="H1059" s="35">
        <v>220</v>
      </c>
      <c r="I1059" s="37">
        <v>150</v>
      </c>
      <c r="J1059" s="38">
        <v>10</v>
      </c>
      <c r="K1059" s="36" t="s">
        <v>2478</v>
      </c>
      <c r="L1059" s="38">
        <v>3.3</v>
      </c>
      <c r="M1059" s="39">
        <v>154</v>
      </c>
      <c r="N1059" s="40">
        <f t="shared" si="48"/>
        <v>154</v>
      </c>
      <c r="O1059" s="45">
        <f t="shared" si="49"/>
        <v>10.780000000000001</v>
      </c>
      <c r="P1059" s="45">
        <f t="shared" si="50"/>
        <v>10.780000000000001</v>
      </c>
    </row>
    <row r="1060" spans="1:16">
      <c r="A1060" s="35">
        <v>54497</v>
      </c>
      <c r="B1060" s="43">
        <v>1</v>
      </c>
      <c r="C1060" s="36" t="s">
        <v>1381</v>
      </c>
      <c r="D1060" s="36" t="s">
        <v>2476</v>
      </c>
      <c r="E1060" s="36" t="s">
        <v>1380</v>
      </c>
      <c r="F1060" s="36" t="s">
        <v>3846</v>
      </c>
      <c r="G1060" s="35">
        <v>150</v>
      </c>
      <c r="H1060" s="35">
        <v>220</v>
      </c>
      <c r="I1060" s="37">
        <v>150</v>
      </c>
      <c r="J1060" s="38">
        <v>0</v>
      </c>
      <c r="K1060" s="36" t="s">
        <v>2696</v>
      </c>
      <c r="L1060" s="38">
        <v>3.3</v>
      </c>
      <c r="M1060" s="39">
        <v>700</v>
      </c>
      <c r="N1060" s="40">
        <f t="shared" si="48"/>
        <v>700</v>
      </c>
      <c r="O1060" s="45">
        <f t="shared" si="49"/>
        <v>49.000000000000007</v>
      </c>
      <c r="P1060" s="45">
        <f t="shared" si="50"/>
        <v>49.000000000000007</v>
      </c>
    </row>
    <row r="1061" spans="1:16">
      <c r="A1061" s="35">
        <v>75421</v>
      </c>
      <c r="B1061" s="43">
        <v>4</v>
      </c>
      <c r="C1061" s="36" t="s">
        <v>1379</v>
      </c>
      <c r="D1061" s="36" t="s">
        <v>2556</v>
      </c>
      <c r="E1061" s="36" t="s">
        <v>1378</v>
      </c>
      <c r="F1061" s="36" t="s">
        <v>2683</v>
      </c>
      <c r="G1061" s="35">
        <v>150</v>
      </c>
      <c r="H1061" s="35">
        <v>220</v>
      </c>
      <c r="I1061" s="37">
        <v>150</v>
      </c>
      <c r="J1061" s="38">
        <v>10.3</v>
      </c>
      <c r="K1061" s="36" t="s">
        <v>3936</v>
      </c>
      <c r="L1061" s="38">
        <v>3.3</v>
      </c>
      <c r="M1061" s="39">
        <v>297</v>
      </c>
      <c r="N1061" s="40">
        <f t="shared" si="48"/>
        <v>1188</v>
      </c>
      <c r="O1061" s="45">
        <f t="shared" si="49"/>
        <v>20.790000000000003</v>
      </c>
      <c r="P1061" s="45">
        <f t="shared" si="50"/>
        <v>83.160000000000011</v>
      </c>
    </row>
    <row r="1062" spans="1:16">
      <c r="A1062" s="35">
        <v>53167</v>
      </c>
      <c r="B1062" s="43">
        <v>1</v>
      </c>
      <c r="C1062" s="36" t="s">
        <v>1377</v>
      </c>
      <c r="D1062" s="36" t="s">
        <v>2476</v>
      </c>
      <c r="E1062" s="36" t="s">
        <v>1376</v>
      </c>
      <c r="F1062" s="36" t="s">
        <v>3846</v>
      </c>
      <c r="G1062" s="35">
        <v>165</v>
      </c>
      <c r="H1062" s="35">
        <v>196</v>
      </c>
      <c r="I1062" s="37">
        <v>165</v>
      </c>
      <c r="J1062" s="38">
        <v>0</v>
      </c>
      <c r="K1062" s="36" t="s">
        <v>3936</v>
      </c>
      <c r="L1062" s="38">
        <v>3.234</v>
      </c>
      <c r="M1062" s="39">
        <v>3080</v>
      </c>
      <c r="N1062" s="40">
        <f t="shared" si="48"/>
        <v>3080</v>
      </c>
      <c r="O1062" s="45">
        <f t="shared" si="49"/>
        <v>215.60000000000002</v>
      </c>
      <c r="P1062" s="45">
        <f t="shared" si="50"/>
        <v>215.60000000000002</v>
      </c>
    </row>
    <row r="1063" spans="1:16">
      <c r="A1063" s="35">
        <v>77254</v>
      </c>
      <c r="B1063" s="43">
        <v>1</v>
      </c>
      <c r="C1063" s="36" t="s">
        <v>1375</v>
      </c>
      <c r="D1063" s="36" t="s">
        <v>2476</v>
      </c>
      <c r="E1063" s="36" t="s">
        <v>1374</v>
      </c>
      <c r="F1063" s="36" t="s">
        <v>2478</v>
      </c>
      <c r="G1063" s="35">
        <v>160</v>
      </c>
      <c r="H1063" s="35">
        <v>200</v>
      </c>
      <c r="I1063" s="37">
        <v>160</v>
      </c>
      <c r="J1063" s="38">
        <v>0</v>
      </c>
      <c r="K1063" s="36" t="s">
        <v>2478</v>
      </c>
      <c r="L1063" s="38">
        <v>3.2</v>
      </c>
      <c r="M1063" s="39">
        <v>227.2</v>
      </c>
      <c r="N1063" s="40">
        <f t="shared" si="48"/>
        <v>227.2</v>
      </c>
      <c r="O1063" s="45">
        <f t="shared" si="49"/>
        <v>15.904</v>
      </c>
      <c r="P1063" s="45">
        <f t="shared" si="50"/>
        <v>15.904</v>
      </c>
    </row>
    <row r="1064" spans="1:16">
      <c r="A1064" s="35">
        <v>44971</v>
      </c>
      <c r="B1064" s="43">
        <v>1</v>
      </c>
      <c r="C1064" s="36" t="s">
        <v>1373</v>
      </c>
      <c r="D1064" s="36" t="s">
        <v>2476</v>
      </c>
      <c r="E1064" s="36" t="s">
        <v>1372</v>
      </c>
      <c r="F1064" s="36" t="s">
        <v>3846</v>
      </c>
      <c r="G1064" s="35">
        <v>150</v>
      </c>
      <c r="H1064" s="35">
        <v>210</v>
      </c>
      <c r="I1064" s="37">
        <v>150</v>
      </c>
      <c r="J1064" s="38">
        <v>0</v>
      </c>
      <c r="K1064" s="36" t="s">
        <v>3847</v>
      </c>
      <c r="L1064" s="38">
        <v>3.15</v>
      </c>
      <c r="M1064" s="39">
        <v>896</v>
      </c>
      <c r="N1064" s="40">
        <f t="shared" si="48"/>
        <v>896</v>
      </c>
      <c r="O1064" s="45">
        <f t="shared" si="49"/>
        <v>62.720000000000006</v>
      </c>
      <c r="P1064" s="45">
        <f t="shared" si="50"/>
        <v>62.720000000000006</v>
      </c>
    </row>
    <row r="1065" spans="1:16">
      <c r="A1065" s="35">
        <v>53101</v>
      </c>
      <c r="B1065" s="43">
        <v>1</v>
      </c>
      <c r="C1065" s="36" t="s">
        <v>1371</v>
      </c>
      <c r="D1065" s="36" t="s">
        <v>2476</v>
      </c>
      <c r="E1065" s="36" t="s">
        <v>1370</v>
      </c>
      <c r="F1065" s="36" t="s">
        <v>3846</v>
      </c>
      <c r="G1065" s="35">
        <v>139</v>
      </c>
      <c r="H1065" s="35">
        <v>224</v>
      </c>
      <c r="I1065" s="37">
        <v>139</v>
      </c>
      <c r="J1065" s="38">
        <v>0</v>
      </c>
      <c r="K1065" s="36" t="s">
        <v>3847</v>
      </c>
      <c r="L1065" s="38">
        <v>3.1135999999999995</v>
      </c>
      <c r="M1065" s="39">
        <v>580</v>
      </c>
      <c r="N1065" s="40">
        <f t="shared" si="48"/>
        <v>580</v>
      </c>
      <c r="O1065" s="45">
        <f t="shared" si="49"/>
        <v>40.6</v>
      </c>
      <c r="P1065" s="45">
        <f t="shared" si="50"/>
        <v>40.6</v>
      </c>
    </row>
    <row r="1066" spans="1:16">
      <c r="A1066" s="35">
        <v>52202</v>
      </c>
      <c r="B1066" s="43">
        <v>1</v>
      </c>
      <c r="C1066" s="36" t="s">
        <v>1369</v>
      </c>
      <c r="D1066" s="36" t="s">
        <v>2476</v>
      </c>
      <c r="E1066" s="36" t="s">
        <v>1368</v>
      </c>
      <c r="F1066" s="36" t="s">
        <v>3846</v>
      </c>
      <c r="G1066" s="35">
        <v>156</v>
      </c>
      <c r="H1066" s="35">
        <v>198</v>
      </c>
      <c r="I1066" s="37">
        <v>156</v>
      </c>
      <c r="J1066" s="38">
        <v>0</v>
      </c>
      <c r="K1066" s="36" t="s">
        <v>3847</v>
      </c>
      <c r="L1066" s="38">
        <v>3.0888</v>
      </c>
      <c r="M1066" s="39">
        <v>556</v>
      </c>
      <c r="N1066" s="40">
        <f t="shared" si="48"/>
        <v>556</v>
      </c>
      <c r="O1066" s="45">
        <f t="shared" si="49"/>
        <v>38.92</v>
      </c>
      <c r="P1066" s="45">
        <f t="shared" si="50"/>
        <v>38.92</v>
      </c>
    </row>
    <row r="1067" spans="1:16">
      <c r="A1067" s="35">
        <v>23469</v>
      </c>
      <c r="B1067" s="43">
        <v>1</v>
      </c>
      <c r="C1067" s="36" t="s">
        <v>1367</v>
      </c>
      <c r="D1067" s="36" t="s">
        <v>2476</v>
      </c>
      <c r="E1067" s="36" t="s">
        <v>1366</v>
      </c>
      <c r="F1067" s="36" t="s">
        <v>2464</v>
      </c>
      <c r="G1067" s="35">
        <v>140</v>
      </c>
      <c r="H1067" s="35">
        <v>220</v>
      </c>
      <c r="I1067" s="37">
        <v>140</v>
      </c>
      <c r="J1067" s="38">
        <v>4.4000000000000004</v>
      </c>
      <c r="K1067" s="36" t="s">
        <v>2478</v>
      </c>
      <c r="L1067" s="38">
        <v>3.08</v>
      </c>
      <c r="M1067" s="39">
        <v>231.38</v>
      </c>
      <c r="N1067" s="40">
        <f t="shared" si="48"/>
        <v>231.38</v>
      </c>
      <c r="O1067" s="45">
        <f t="shared" si="49"/>
        <v>16.1966</v>
      </c>
      <c r="P1067" s="45">
        <f t="shared" si="50"/>
        <v>16.1966</v>
      </c>
    </row>
    <row r="1068" spans="1:16">
      <c r="A1068" s="35">
        <v>84117</v>
      </c>
      <c r="B1068" s="43">
        <v>1</v>
      </c>
      <c r="C1068" s="36" t="s">
        <v>1365</v>
      </c>
      <c r="D1068" s="36" t="s">
        <v>2484</v>
      </c>
      <c r="E1068" s="36" t="s">
        <v>1364</v>
      </c>
      <c r="F1068" s="36" t="s">
        <v>2497</v>
      </c>
      <c r="G1068" s="35">
        <v>175</v>
      </c>
      <c r="H1068" s="35">
        <v>175</v>
      </c>
      <c r="I1068" s="37">
        <v>175</v>
      </c>
      <c r="J1068" s="38">
        <v>2.1</v>
      </c>
      <c r="K1068" s="36" t="s">
        <v>2937</v>
      </c>
      <c r="L1068" s="38">
        <v>3.0625</v>
      </c>
      <c r="M1068" s="39">
        <v>172</v>
      </c>
      <c r="N1068" s="40">
        <f t="shared" si="48"/>
        <v>172</v>
      </c>
      <c r="O1068" s="45">
        <f t="shared" si="49"/>
        <v>12.040000000000001</v>
      </c>
      <c r="P1068" s="45">
        <f t="shared" si="50"/>
        <v>12.040000000000001</v>
      </c>
    </row>
    <row r="1069" spans="1:16">
      <c r="A1069" s="35">
        <v>68950</v>
      </c>
      <c r="B1069" s="43">
        <v>1</v>
      </c>
      <c r="C1069" s="36" t="s">
        <v>1363</v>
      </c>
      <c r="D1069" s="36" t="s">
        <v>2476</v>
      </c>
      <c r="E1069" s="36" t="s">
        <v>1362</v>
      </c>
      <c r="F1069" s="36" t="s">
        <v>3846</v>
      </c>
      <c r="G1069" s="35">
        <v>148</v>
      </c>
      <c r="H1069" s="35">
        <v>205</v>
      </c>
      <c r="I1069" s="37">
        <v>148</v>
      </c>
      <c r="J1069" s="38">
        <v>0</v>
      </c>
      <c r="K1069" s="36" t="s">
        <v>3540</v>
      </c>
      <c r="L1069" s="38">
        <v>3.0339999999999998</v>
      </c>
      <c r="M1069" s="39">
        <v>1134</v>
      </c>
      <c r="N1069" s="40">
        <f t="shared" si="48"/>
        <v>1134</v>
      </c>
      <c r="O1069" s="45">
        <f t="shared" si="49"/>
        <v>79.38000000000001</v>
      </c>
      <c r="P1069" s="45">
        <f t="shared" si="50"/>
        <v>79.38000000000001</v>
      </c>
    </row>
    <row r="1070" spans="1:16">
      <c r="A1070" s="35">
        <v>66776</v>
      </c>
      <c r="B1070" s="43">
        <v>1</v>
      </c>
      <c r="C1070" s="36" t="s">
        <v>1361</v>
      </c>
      <c r="D1070" s="36" t="s">
        <v>2476</v>
      </c>
      <c r="E1070" s="36" t="s">
        <v>1360</v>
      </c>
      <c r="F1070" s="36" t="s">
        <v>2478</v>
      </c>
      <c r="G1070" s="35">
        <v>150</v>
      </c>
      <c r="H1070" s="35">
        <v>201</v>
      </c>
      <c r="I1070" s="37">
        <v>150</v>
      </c>
      <c r="J1070" s="38">
        <v>0</v>
      </c>
      <c r="K1070" s="36" t="s">
        <v>3936</v>
      </c>
      <c r="L1070" s="38">
        <v>3.0150000000000001</v>
      </c>
      <c r="M1070" s="39">
        <v>500</v>
      </c>
      <c r="N1070" s="40">
        <f t="shared" si="48"/>
        <v>500</v>
      </c>
      <c r="O1070" s="45">
        <f t="shared" si="49"/>
        <v>35</v>
      </c>
      <c r="P1070" s="45">
        <f t="shared" si="50"/>
        <v>35</v>
      </c>
    </row>
    <row r="1071" spans="1:16">
      <c r="A1071" s="35">
        <v>66777</v>
      </c>
      <c r="B1071" s="43">
        <v>1</v>
      </c>
      <c r="C1071" s="36" t="s">
        <v>1359</v>
      </c>
      <c r="D1071" s="36" t="s">
        <v>2476</v>
      </c>
      <c r="E1071" s="36" t="s">
        <v>1358</v>
      </c>
      <c r="F1071" s="36" t="s">
        <v>2478</v>
      </c>
      <c r="G1071" s="35">
        <v>150</v>
      </c>
      <c r="H1071" s="35">
        <v>201</v>
      </c>
      <c r="I1071" s="37">
        <v>150</v>
      </c>
      <c r="J1071" s="38">
        <v>0</v>
      </c>
      <c r="K1071" s="36" t="s">
        <v>3936</v>
      </c>
      <c r="L1071" s="38">
        <v>3.0150000000000001</v>
      </c>
      <c r="M1071" s="39">
        <v>500</v>
      </c>
      <c r="N1071" s="40">
        <f t="shared" si="48"/>
        <v>500</v>
      </c>
      <c r="O1071" s="45">
        <f t="shared" si="49"/>
        <v>35</v>
      </c>
      <c r="P1071" s="45">
        <f t="shared" si="50"/>
        <v>35</v>
      </c>
    </row>
    <row r="1072" spans="1:16">
      <c r="A1072" s="35">
        <v>71158</v>
      </c>
      <c r="B1072" s="43">
        <v>1</v>
      </c>
      <c r="C1072" s="36" t="s">
        <v>1357</v>
      </c>
      <c r="D1072" s="36" t="s">
        <v>2476</v>
      </c>
      <c r="E1072" s="36" t="s">
        <v>1356</v>
      </c>
      <c r="F1072" s="36" t="s">
        <v>2478</v>
      </c>
      <c r="G1072" s="35">
        <v>140</v>
      </c>
      <c r="H1072" s="35">
        <v>210</v>
      </c>
      <c r="I1072" s="37">
        <v>140</v>
      </c>
      <c r="J1072" s="38">
        <v>0</v>
      </c>
      <c r="K1072" s="36" t="s">
        <v>2478</v>
      </c>
      <c r="L1072" s="38">
        <v>2.94</v>
      </c>
      <c r="M1072" s="39">
        <v>260</v>
      </c>
      <c r="N1072" s="40">
        <f t="shared" si="48"/>
        <v>260</v>
      </c>
      <c r="O1072" s="45">
        <f t="shared" si="49"/>
        <v>18.200000000000003</v>
      </c>
      <c r="P1072" s="45">
        <f t="shared" si="50"/>
        <v>18.200000000000003</v>
      </c>
    </row>
    <row r="1073" spans="1:16">
      <c r="A1073" s="35">
        <v>80900</v>
      </c>
      <c r="B1073" s="43">
        <v>1</v>
      </c>
      <c r="C1073" s="36" t="s">
        <v>1355</v>
      </c>
      <c r="D1073" s="36" t="s">
        <v>2476</v>
      </c>
      <c r="E1073" s="36" t="s">
        <v>1354</v>
      </c>
      <c r="F1073" s="36" t="s">
        <v>2478</v>
      </c>
      <c r="G1073" s="35">
        <v>140</v>
      </c>
      <c r="H1073" s="35">
        <v>210</v>
      </c>
      <c r="I1073" s="37">
        <v>140</v>
      </c>
      <c r="J1073" s="38">
        <v>0</v>
      </c>
      <c r="K1073" s="36" t="s">
        <v>3986</v>
      </c>
      <c r="L1073" s="38">
        <v>2.94</v>
      </c>
      <c r="M1073" s="39">
        <v>140</v>
      </c>
      <c r="N1073" s="40">
        <f t="shared" si="48"/>
        <v>140</v>
      </c>
      <c r="O1073" s="45">
        <f t="shared" si="49"/>
        <v>9.8000000000000007</v>
      </c>
      <c r="P1073" s="45">
        <f t="shared" si="50"/>
        <v>9.8000000000000007</v>
      </c>
    </row>
    <row r="1074" spans="1:16">
      <c r="A1074" s="35">
        <v>80904</v>
      </c>
      <c r="B1074" s="43">
        <v>1</v>
      </c>
      <c r="C1074" s="36" t="s">
        <v>1353</v>
      </c>
      <c r="D1074" s="36" t="s">
        <v>2476</v>
      </c>
      <c r="E1074" s="36" t="s">
        <v>1352</v>
      </c>
      <c r="F1074" s="36" t="s">
        <v>2478</v>
      </c>
      <c r="G1074" s="35">
        <v>140</v>
      </c>
      <c r="H1074" s="35">
        <v>210</v>
      </c>
      <c r="I1074" s="37">
        <v>140</v>
      </c>
      <c r="J1074" s="38">
        <v>0</v>
      </c>
      <c r="K1074" s="36" t="s">
        <v>3986</v>
      </c>
      <c r="L1074" s="38">
        <v>2.94</v>
      </c>
      <c r="M1074" s="39">
        <v>140</v>
      </c>
      <c r="N1074" s="40">
        <f t="shared" si="48"/>
        <v>140</v>
      </c>
      <c r="O1074" s="45">
        <f t="shared" si="49"/>
        <v>9.8000000000000007</v>
      </c>
      <c r="P1074" s="45">
        <f t="shared" si="50"/>
        <v>9.8000000000000007</v>
      </c>
    </row>
    <row r="1075" spans="1:16">
      <c r="A1075" s="35">
        <v>80906</v>
      </c>
      <c r="B1075" s="43">
        <v>1</v>
      </c>
      <c r="C1075" s="36" t="s">
        <v>1351</v>
      </c>
      <c r="D1075" s="36" t="s">
        <v>2476</v>
      </c>
      <c r="E1075" s="36" t="s">
        <v>1350</v>
      </c>
      <c r="F1075" s="36" t="s">
        <v>2478</v>
      </c>
      <c r="G1075" s="35">
        <v>140</v>
      </c>
      <c r="H1075" s="35">
        <v>210</v>
      </c>
      <c r="I1075" s="37">
        <v>140</v>
      </c>
      <c r="J1075" s="38">
        <v>0</v>
      </c>
      <c r="K1075" s="36" t="s">
        <v>3986</v>
      </c>
      <c r="L1075" s="38">
        <v>2.94</v>
      </c>
      <c r="M1075" s="39">
        <v>140</v>
      </c>
      <c r="N1075" s="40">
        <f t="shared" si="48"/>
        <v>140</v>
      </c>
      <c r="O1075" s="45">
        <f t="shared" si="49"/>
        <v>9.8000000000000007</v>
      </c>
      <c r="P1075" s="45">
        <f t="shared" si="50"/>
        <v>9.8000000000000007</v>
      </c>
    </row>
    <row r="1076" spans="1:16">
      <c r="A1076" s="35">
        <v>20856</v>
      </c>
      <c r="B1076" s="43">
        <v>1</v>
      </c>
      <c r="C1076" s="36" t="s">
        <v>1349</v>
      </c>
      <c r="D1076" s="36" t="s">
        <v>2476</v>
      </c>
      <c r="E1076" s="36" t="s">
        <v>1348</v>
      </c>
      <c r="F1076" s="36" t="s">
        <v>3846</v>
      </c>
      <c r="G1076" s="35">
        <v>140</v>
      </c>
      <c r="H1076" s="35">
        <v>207</v>
      </c>
      <c r="I1076" s="37">
        <v>140</v>
      </c>
      <c r="J1076" s="38">
        <v>0</v>
      </c>
      <c r="K1076" s="36" t="s">
        <v>3847</v>
      </c>
      <c r="L1076" s="38">
        <v>2.8979999999999997</v>
      </c>
      <c r="M1076" s="39">
        <v>400</v>
      </c>
      <c r="N1076" s="40">
        <f t="shared" si="48"/>
        <v>400</v>
      </c>
      <c r="O1076" s="45">
        <f t="shared" si="49"/>
        <v>28.000000000000004</v>
      </c>
      <c r="P1076" s="45">
        <f t="shared" si="50"/>
        <v>28.000000000000004</v>
      </c>
    </row>
    <row r="1077" spans="1:16">
      <c r="A1077" s="35">
        <v>22724</v>
      </c>
      <c r="B1077" s="43">
        <v>1</v>
      </c>
      <c r="C1077" s="36" t="s">
        <v>1347</v>
      </c>
      <c r="D1077" s="36" t="s">
        <v>2476</v>
      </c>
      <c r="E1077" s="36" t="s">
        <v>1346</v>
      </c>
      <c r="F1077" s="36" t="s">
        <v>3846</v>
      </c>
      <c r="G1077" s="35">
        <v>140</v>
      </c>
      <c r="H1077" s="35">
        <v>200</v>
      </c>
      <c r="I1077" s="37">
        <v>140</v>
      </c>
      <c r="J1077" s="38">
        <v>7</v>
      </c>
      <c r="K1077" s="36" t="s">
        <v>3986</v>
      </c>
      <c r="L1077" s="38">
        <v>2.8</v>
      </c>
      <c r="M1077" s="39">
        <v>330.54</v>
      </c>
      <c r="N1077" s="40">
        <f t="shared" si="48"/>
        <v>330.54</v>
      </c>
      <c r="O1077" s="45">
        <f t="shared" si="49"/>
        <v>23.137800000000002</v>
      </c>
      <c r="P1077" s="45">
        <f t="shared" si="50"/>
        <v>23.137800000000002</v>
      </c>
    </row>
    <row r="1078" spans="1:16">
      <c r="A1078" s="35">
        <v>27703</v>
      </c>
      <c r="B1078" s="43">
        <v>2</v>
      </c>
      <c r="C1078" s="36" t="s">
        <v>1345</v>
      </c>
      <c r="D1078" s="36" t="s">
        <v>2476</v>
      </c>
      <c r="E1078" s="36" t="s">
        <v>1344</v>
      </c>
      <c r="F1078" s="36" t="s">
        <v>2478</v>
      </c>
      <c r="G1078" s="35">
        <v>140</v>
      </c>
      <c r="H1078" s="35">
        <v>200</v>
      </c>
      <c r="I1078" s="37">
        <v>140</v>
      </c>
      <c r="J1078" s="38">
        <v>6</v>
      </c>
      <c r="K1078" s="36" t="s">
        <v>2478</v>
      </c>
      <c r="L1078" s="38">
        <v>2.8</v>
      </c>
      <c r="M1078" s="39">
        <v>240</v>
      </c>
      <c r="N1078" s="40">
        <f t="shared" si="48"/>
        <v>480</v>
      </c>
      <c r="O1078" s="45">
        <f t="shared" si="49"/>
        <v>16.8</v>
      </c>
      <c r="P1078" s="45">
        <f t="shared" si="50"/>
        <v>33.6</v>
      </c>
    </row>
    <row r="1079" spans="1:16">
      <c r="A1079" s="35">
        <v>28745</v>
      </c>
      <c r="B1079" s="43">
        <v>11</v>
      </c>
      <c r="C1079" s="36" t="s">
        <v>1343</v>
      </c>
      <c r="D1079" s="36" t="s">
        <v>2476</v>
      </c>
      <c r="E1079" s="36" t="s">
        <v>1342</v>
      </c>
      <c r="F1079" s="36" t="s">
        <v>2478</v>
      </c>
      <c r="G1079" s="35">
        <v>140</v>
      </c>
      <c r="H1079" s="35">
        <v>200</v>
      </c>
      <c r="I1079" s="37">
        <v>140</v>
      </c>
      <c r="J1079" s="38">
        <v>3</v>
      </c>
      <c r="K1079" s="36" t="s">
        <v>2478</v>
      </c>
      <c r="L1079" s="38">
        <v>2.8</v>
      </c>
      <c r="M1079" s="39">
        <v>160</v>
      </c>
      <c r="N1079" s="40">
        <f t="shared" si="48"/>
        <v>1760</v>
      </c>
      <c r="O1079" s="45">
        <f t="shared" si="49"/>
        <v>11.200000000000001</v>
      </c>
      <c r="P1079" s="45">
        <f t="shared" si="50"/>
        <v>123.20000000000002</v>
      </c>
    </row>
    <row r="1080" spans="1:16">
      <c r="A1080" s="35">
        <v>28746</v>
      </c>
      <c r="B1080" s="43">
        <v>5</v>
      </c>
      <c r="C1080" s="36" t="s">
        <v>1341</v>
      </c>
      <c r="D1080" s="36" t="s">
        <v>2476</v>
      </c>
      <c r="E1080" s="36" t="s">
        <v>1340</v>
      </c>
      <c r="F1080" s="36" t="s">
        <v>1330</v>
      </c>
      <c r="G1080" s="35">
        <v>140</v>
      </c>
      <c r="H1080" s="35">
        <v>200</v>
      </c>
      <c r="I1080" s="37">
        <v>140</v>
      </c>
      <c r="J1080" s="38">
        <v>3</v>
      </c>
      <c r="K1080" s="36" t="s">
        <v>2478</v>
      </c>
      <c r="L1080" s="38">
        <v>2.8</v>
      </c>
      <c r="M1080" s="39">
        <v>160</v>
      </c>
      <c r="N1080" s="40">
        <f t="shared" si="48"/>
        <v>800</v>
      </c>
      <c r="O1080" s="45">
        <f t="shared" si="49"/>
        <v>11.200000000000001</v>
      </c>
      <c r="P1080" s="45">
        <f t="shared" si="50"/>
        <v>56.000000000000007</v>
      </c>
    </row>
    <row r="1081" spans="1:16">
      <c r="A1081" s="35">
        <v>28747</v>
      </c>
      <c r="B1081" s="43">
        <v>12</v>
      </c>
      <c r="C1081" s="36" t="s">
        <v>1339</v>
      </c>
      <c r="D1081" s="36" t="s">
        <v>2476</v>
      </c>
      <c r="E1081" s="36" t="s">
        <v>1338</v>
      </c>
      <c r="F1081" s="36" t="s">
        <v>2478</v>
      </c>
      <c r="G1081" s="35">
        <v>140</v>
      </c>
      <c r="H1081" s="35">
        <v>200</v>
      </c>
      <c r="I1081" s="37">
        <v>140</v>
      </c>
      <c r="J1081" s="38">
        <v>3</v>
      </c>
      <c r="K1081" s="36" t="s">
        <v>2478</v>
      </c>
      <c r="L1081" s="38">
        <v>2.8</v>
      </c>
      <c r="M1081" s="39">
        <v>160</v>
      </c>
      <c r="N1081" s="40">
        <f t="shared" si="48"/>
        <v>1920</v>
      </c>
      <c r="O1081" s="45">
        <f t="shared" si="49"/>
        <v>11.200000000000001</v>
      </c>
      <c r="P1081" s="45">
        <f t="shared" si="50"/>
        <v>134.4</v>
      </c>
    </row>
    <row r="1082" spans="1:16">
      <c r="A1082" s="35">
        <v>28749</v>
      </c>
      <c r="B1082" s="43">
        <v>12</v>
      </c>
      <c r="C1082" s="36" t="s">
        <v>1337</v>
      </c>
      <c r="D1082" s="36" t="s">
        <v>2476</v>
      </c>
      <c r="E1082" s="36" t="s">
        <v>1336</v>
      </c>
      <c r="F1082" s="36" t="s">
        <v>2478</v>
      </c>
      <c r="G1082" s="35">
        <v>140</v>
      </c>
      <c r="H1082" s="35">
        <v>200</v>
      </c>
      <c r="I1082" s="37">
        <v>140</v>
      </c>
      <c r="J1082" s="38">
        <v>3</v>
      </c>
      <c r="K1082" s="36" t="s">
        <v>2478</v>
      </c>
      <c r="L1082" s="38">
        <v>2.8</v>
      </c>
      <c r="M1082" s="39">
        <v>160</v>
      </c>
      <c r="N1082" s="40">
        <f t="shared" si="48"/>
        <v>1920</v>
      </c>
      <c r="O1082" s="45">
        <f t="shared" si="49"/>
        <v>11.200000000000001</v>
      </c>
      <c r="P1082" s="45">
        <f t="shared" si="50"/>
        <v>134.4</v>
      </c>
    </row>
    <row r="1083" spans="1:16">
      <c r="A1083" s="35">
        <v>28750</v>
      </c>
      <c r="B1083" s="43">
        <v>11</v>
      </c>
      <c r="C1083" s="36" t="s">
        <v>1335</v>
      </c>
      <c r="D1083" s="36" t="s">
        <v>2476</v>
      </c>
      <c r="E1083" s="36" t="s">
        <v>1334</v>
      </c>
      <c r="F1083" s="36" t="s">
        <v>1333</v>
      </c>
      <c r="G1083" s="35">
        <v>140</v>
      </c>
      <c r="H1083" s="35">
        <v>200</v>
      </c>
      <c r="I1083" s="37">
        <v>140</v>
      </c>
      <c r="J1083" s="38">
        <v>3</v>
      </c>
      <c r="K1083" s="36" t="s">
        <v>2478</v>
      </c>
      <c r="L1083" s="38">
        <v>2.8</v>
      </c>
      <c r="M1083" s="39">
        <v>160</v>
      </c>
      <c r="N1083" s="40">
        <f t="shared" si="48"/>
        <v>1760</v>
      </c>
      <c r="O1083" s="45">
        <f t="shared" si="49"/>
        <v>11.200000000000001</v>
      </c>
      <c r="P1083" s="45">
        <f t="shared" si="50"/>
        <v>123.20000000000002</v>
      </c>
    </row>
    <row r="1084" spans="1:16">
      <c r="A1084" s="35">
        <v>28751</v>
      </c>
      <c r="B1084" s="43">
        <v>5</v>
      </c>
      <c r="C1084" s="36" t="s">
        <v>1332</v>
      </c>
      <c r="D1084" s="36" t="s">
        <v>2476</v>
      </c>
      <c r="E1084" s="36" t="s">
        <v>1331</v>
      </c>
      <c r="F1084" s="36" t="s">
        <v>1330</v>
      </c>
      <c r="G1084" s="35">
        <v>140</v>
      </c>
      <c r="H1084" s="35">
        <v>200</v>
      </c>
      <c r="I1084" s="37">
        <v>140</v>
      </c>
      <c r="J1084" s="38">
        <v>3</v>
      </c>
      <c r="K1084" s="36" t="s">
        <v>2478</v>
      </c>
      <c r="L1084" s="38">
        <v>2.8</v>
      </c>
      <c r="M1084" s="39">
        <v>160</v>
      </c>
      <c r="N1084" s="40">
        <f t="shared" si="48"/>
        <v>800</v>
      </c>
      <c r="O1084" s="45">
        <f t="shared" si="49"/>
        <v>11.200000000000001</v>
      </c>
      <c r="P1084" s="45">
        <f t="shared" si="50"/>
        <v>56.000000000000007</v>
      </c>
    </row>
    <row r="1085" spans="1:16">
      <c r="A1085" s="35">
        <v>28752</v>
      </c>
      <c r="B1085" s="43">
        <v>11</v>
      </c>
      <c r="C1085" s="36" t="s">
        <v>1329</v>
      </c>
      <c r="D1085" s="36" t="s">
        <v>2476</v>
      </c>
      <c r="E1085" s="36" t="s">
        <v>1328</v>
      </c>
      <c r="F1085" s="36" t="s">
        <v>2478</v>
      </c>
      <c r="G1085" s="35">
        <v>140</v>
      </c>
      <c r="H1085" s="35">
        <v>200</v>
      </c>
      <c r="I1085" s="37">
        <v>140</v>
      </c>
      <c r="J1085" s="38">
        <v>3</v>
      </c>
      <c r="K1085" s="36" t="s">
        <v>2478</v>
      </c>
      <c r="L1085" s="38">
        <v>2.8</v>
      </c>
      <c r="M1085" s="39">
        <v>160</v>
      </c>
      <c r="N1085" s="40">
        <f t="shared" si="48"/>
        <v>1760</v>
      </c>
      <c r="O1085" s="45">
        <f t="shared" si="49"/>
        <v>11.200000000000001</v>
      </c>
      <c r="P1085" s="45">
        <f t="shared" si="50"/>
        <v>123.20000000000002</v>
      </c>
    </row>
    <row r="1086" spans="1:16">
      <c r="A1086" s="35">
        <v>30848</v>
      </c>
      <c r="B1086" s="43">
        <v>5</v>
      </c>
      <c r="C1086" s="36" t="s">
        <v>1327</v>
      </c>
      <c r="D1086" s="36" t="s">
        <v>2476</v>
      </c>
      <c r="E1086" s="36" t="s">
        <v>1326</v>
      </c>
      <c r="F1086" s="36" t="s">
        <v>3204</v>
      </c>
      <c r="G1086" s="35">
        <v>140</v>
      </c>
      <c r="H1086" s="35">
        <v>200</v>
      </c>
      <c r="I1086" s="37">
        <v>140</v>
      </c>
      <c r="J1086" s="38">
        <v>3.5</v>
      </c>
      <c r="K1086" s="36" t="s">
        <v>3201</v>
      </c>
      <c r="L1086" s="38">
        <v>2.8</v>
      </c>
      <c r="M1086" s="39">
        <v>144</v>
      </c>
      <c r="N1086" s="40">
        <f t="shared" si="48"/>
        <v>720</v>
      </c>
      <c r="O1086" s="45">
        <f t="shared" si="49"/>
        <v>10.080000000000002</v>
      </c>
      <c r="P1086" s="45">
        <f t="shared" si="50"/>
        <v>50.400000000000006</v>
      </c>
    </row>
    <row r="1087" spans="1:16">
      <c r="A1087" s="35">
        <v>31640</v>
      </c>
      <c r="B1087" s="43">
        <v>1</v>
      </c>
      <c r="C1087" s="36" t="s">
        <v>1325</v>
      </c>
      <c r="D1087" s="36" t="s">
        <v>2476</v>
      </c>
      <c r="E1087" s="36" t="s">
        <v>1324</v>
      </c>
      <c r="F1087" s="36" t="s">
        <v>2478</v>
      </c>
      <c r="G1087" s="35">
        <v>140</v>
      </c>
      <c r="H1087" s="35">
        <v>200</v>
      </c>
      <c r="I1087" s="37">
        <v>140</v>
      </c>
      <c r="J1087" s="38">
        <v>10.5</v>
      </c>
      <c r="K1087" s="36" t="s">
        <v>3986</v>
      </c>
      <c r="L1087" s="38">
        <v>2.8</v>
      </c>
      <c r="M1087" s="39">
        <v>800</v>
      </c>
      <c r="N1087" s="40">
        <f t="shared" si="48"/>
        <v>800</v>
      </c>
      <c r="O1087" s="45">
        <f t="shared" si="49"/>
        <v>56.000000000000007</v>
      </c>
      <c r="P1087" s="45">
        <f t="shared" si="50"/>
        <v>56.000000000000007</v>
      </c>
    </row>
    <row r="1088" spans="1:16">
      <c r="A1088" s="35">
        <v>31961</v>
      </c>
      <c r="B1088" s="43">
        <v>6</v>
      </c>
      <c r="C1088" s="36" t="s">
        <v>1323</v>
      </c>
      <c r="D1088" s="36" t="s">
        <v>2476</v>
      </c>
      <c r="E1088" s="36" t="s">
        <v>1322</v>
      </c>
      <c r="F1088" s="36" t="s">
        <v>3204</v>
      </c>
      <c r="G1088" s="35">
        <v>140</v>
      </c>
      <c r="H1088" s="35">
        <v>200</v>
      </c>
      <c r="I1088" s="37">
        <v>140</v>
      </c>
      <c r="J1088" s="38">
        <v>7.7</v>
      </c>
      <c r="K1088" s="36" t="s">
        <v>3201</v>
      </c>
      <c r="L1088" s="38">
        <v>2.8</v>
      </c>
      <c r="M1088" s="39">
        <v>140</v>
      </c>
      <c r="N1088" s="40">
        <f t="shared" si="48"/>
        <v>840</v>
      </c>
      <c r="O1088" s="45">
        <f t="shared" si="49"/>
        <v>9.8000000000000007</v>
      </c>
      <c r="P1088" s="45">
        <f t="shared" si="50"/>
        <v>58.800000000000004</v>
      </c>
    </row>
    <row r="1089" spans="1:16">
      <c r="A1089" s="35">
        <v>32076</v>
      </c>
      <c r="B1089" s="43">
        <v>1</v>
      </c>
      <c r="C1089" s="36" t="s">
        <v>1321</v>
      </c>
      <c r="D1089" s="36" t="s">
        <v>2476</v>
      </c>
      <c r="E1089" s="36" t="s">
        <v>1320</v>
      </c>
      <c r="F1089" s="36" t="s">
        <v>1296</v>
      </c>
      <c r="G1089" s="35">
        <v>140</v>
      </c>
      <c r="H1089" s="35">
        <v>200</v>
      </c>
      <c r="I1089" s="37">
        <v>140</v>
      </c>
      <c r="J1089" s="38">
        <v>7</v>
      </c>
      <c r="K1089" s="36" t="s">
        <v>2478</v>
      </c>
      <c r="L1089" s="38">
        <v>2.8</v>
      </c>
      <c r="M1089" s="39">
        <v>298</v>
      </c>
      <c r="N1089" s="40">
        <f t="shared" si="48"/>
        <v>298</v>
      </c>
      <c r="O1089" s="45">
        <f t="shared" si="49"/>
        <v>20.860000000000003</v>
      </c>
      <c r="P1089" s="45">
        <f t="shared" si="50"/>
        <v>20.860000000000003</v>
      </c>
    </row>
    <row r="1090" spans="1:16">
      <c r="A1090" s="35">
        <v>32408</v>
      </c>
      <c r="B1090" s="43">
        <v>1</v>
      </c>
      <c r="C1090" s="36" t="s">
        <v>1319</v>
      </c>
      <c r="D1090" s="36" t="s">
        <v>2476</v>
      </c>
      <c r="E1090" s="36" t="s">
        <v>1318</v>
      </c>
      <c r="F1090" s="36" t="s">
        <v>2478</v>
      </c>
      <c r="G1090" s="35">
        <v>140</v>
      </c>
      <c r="H1090" s="35">
        <v>200</v>
      </c>
      <c r="I1090" s="37">
        <v>140</v>
      </c>
      <c r="J1090" s="38">
        <v>10.5</v>
      </c>
      <c r="K1090" s="36" t="s">
        <v>3986</v>
      </c>
      <c r="L1090" s="38">
        <v>2.8</v>
      </c>
      <c r="M1090" s="39">
        <v>800</v>
      </c>
      <c r="N1090" s="40">
        <f t="shared" si="48"/>
        <v>800</v>
      </c>
      <c r="O1090" s="45">
        <f t="shared" si="49"/>
        <v>56.000000000000007</v>
      </c>
      <c r="P1090" s="45">
        <f t="shared" si="50"/>
        <v>56.000000000000007</v>
      </c>
    </row>
    <row r="1091" spans="1:16">
      <c r="A1091" s="35">
        <v>32491</v>
      </c>
      <c r="B1091" s="43">
        <v>1</v>
      </c>
      <c r="C1091" s="36" t="s">
        <v>1317</v>
      </c>
      <c r="D1091" s="36" t="s">
        <v>2476</v>
      </c>
      <c r="E1091" s="36" t="s">
        <v>1316</v>
      </c>
      <c r="F1091" s="36" t="s">
        <v>2478</v>
      </c>
      <c r="G1091" s="35">
        <v>140</v>
      </c>
      <c r="H1091" s="35">
        <v>200</v>
      </c>
      <c r="I1091" s="37">
        <v>140</v>
      </c>
      <c r="J1091" s="38">
        <v>5.2</v>
      </c>
      <c r="K1091" s="36" t="s">
        <v>2478</v>
      </c>
      <c r="L1091" s="38">
        <v>2.8</v>
      </c>
      <c r="M1091" s="39">
        <v>59</v>
      </c>
      <c r="N1091" s="40">
        <f t="shared" ref="N1091:N1154" si="51">M1091*B1091</f>
        <v>59</v>
      </c>
      <c r="O1091" s="45">
        <f t="shared" si="49"/>
        <v>4.1300000000000008</v>
      </c>
      <c r="P1091" s="45">
        <f t="shared" si="50"/>
        <v>4.1300000000000008</v>
      </c>
    </row>
    <row r="1092" spans="1:16">
      <c r="A1092" s="35">
        <v>32738</v>
      </c>
      <c r="B1092" s="43">
        <v>26</v>
      </c>
      <c r="C1092" s="36" t="s">
        <v>1315</v>
      </c>
      <c r="D1092" s="36" t="s">
        <v>2476</v>
      </c>
      <c r="E1092" s="36" t="s">
        <v>1314</v>
      </c>
      <c r="F1092" s="36" t="s">
        <v>1303</v>
      </c>
      <c r="G1092" s="35">
        <v>140</v>
      </c>
      <c r="H1092" s="35">
        <v>200</v>
      </c>
      <c r="I1092" s="37">
        <v>140</v>
      </c>
      <c r="J1092" s="38">
        <v>6</v>
      </c>
      <c r="K1092" s="36" t="s">
        <v>3936</v>
      </c>
      <c r="L1092" s="38">
        <v>2.8</v>
      </c>
      <c r="M1092" s="39">
        <v>72</v>
      </c>
      <c r="N1092" s="40">
        <f t="shared" si="51"/>
        <v>1872</v>
      </c>
      <c r="O1092" s="45">
        <f t="shared" ref="O1092:O1155" si="52">M1092*0.07</f>
        <v>5.0400000000000009</v>
      </c>
      <c r="P1092" s="45">
        <f t="shared" ref="P1092:P1155" si="53">B1092*O1092</f>
        <v>131.04000000000002</v>
      </c>
    </row>
    <row r="1093" spans="1:16">
      <c r="A1093" s="35">
        <v>32739</v>
      </c>
      <c r="B1093" s="43">
        <v>12</v>
      </c>
      <c r="C1093" s="36" t="s">
        <v>1313</v>
      </c>
      <c r="D1093" s="36" t="s">
        <v>2476</v>
      </c>
      <c r="E1093" s="36" t="s">
        <v>1312</v>
      </c>
      <c r="F1093" s="36" t="s">
        <v>1303</v>
      </c>
      <c r="G1093" s="35">
        <v>140</v>
      </c>
      <c r="H1093" s="35">
        <v>200</v>
      </c>
      <c r="I1093" s="37">
        <v>140</v>
      </c>
      <c r="J1093" s="38">
        <v>6</v>
      </c>
      <c r="K1093" s="36" t="s">
        <v>3936</v>
      </c>
      <c r="L1093" s="38">
        <v>2.8</v>
      </c>
      <c r="M1093" s="39">
        <v>72</v>
      </c>
      <c r="N1093" s="40">
        <f t="shared" si="51"/>
        <v>864</v>
      </c>
      <c r="O1093" s="45">
        <f t="shared" si="52"/>
        <v>5.0400000000000009</v>
      </c>
      <c r="P1093" s="45">
        <f t="shared" si="53"/>
        <v>60.480000000000011</v>
      </c>
    </row>
    <row r="1094" spans="1:16">
      <c r="A1094" s="35">
        <v>32740</v>
      </c>
      <c r="B1094" s="43">
        <v>9</v>
      </c>
      <c r="C1094" s="36" t="s">
        <v>1311</v>
      </c>
      <c r="D1094" s="36" t="s">
        <v>2476</v>
      </c>
      <c r="E1094" s="36" t="s">
        <v>1310</v>
      </c>
      <c r="F1094" s="36" t="s">
        <v>1303</v>
      </c>
      <c r="G1094" s="35">
        <v>140</v>
      </c>
      <c r="H1094" s="35">
        <v>200</v>
      </c>
      <c r="I1094" s="37">
        <v>140</v>
      </c>
      <c r="J1094" s="38">
        <v>6</v>
      </c>
      <c r="K1094" s="36" t="s">
        <v>3936</v>
      </c>
      <c r="L1094" s="38">
        <v>2.8</v>
      </c>
      <c r="M1094" s="39">
        <v>72</v>
      </c>
      <c r="N1094" s="40">
        <f t="shared" si="51"/>
        <v>648</v>
      </c>
      <c r="O1094" s="45">
        <f t="shared" si="52"/>
        <v>5.0400000000000009</v>
      </c>
      <c r="P1094" s="45">
        <f t="shared" si="53"/>
        <v>45.360000000000007</v>
      </c>
    </row>
    <row r="1095" spans="1:16">
      <c r="A1095" s="35">
        <v>32750</v>
      </c>
      <c r="B1095" s="43">
        <v>6</v>
      </c>
      <c r="C1095" s="36" t="s">
        <v>1309</v>
      </c>
      <c r="D1095" s="36" t="s">
        <v>2476</v>
      </c>
      <c r="E1095" s="36" t="s">
        <v>1308</v>
      </c>
      <c r="F1095" s="36" t="s">
        <v>1303</v>
      </c>
      <c r="G1095" s="35">
        <v>140</v>
      </c>
      <c r="H1095" s="35">
        <v>200</v>
      </c>
      <c r="I1095" s="37">
        <v>140</v>
      </c>
      <c r="J1095" s="38">
        <v>6.7</v>
      </c>
      <c r="K1095" s="36" t="s">
        <v>3936</v>
      </c>
      <c r="L1095" s="38">
        <v>2.8</v>
      </c>
      <c r="M1095" s="39">
        <v>88</v>
      </c>
      <c r="N1095" s="40">
        <f t="shared" si="51"/>
        <v>528</v>
      </c>
      <c r="O1095" s="45">
        <f t="shared" si="52"/>
        <v>6.16</v>
      </c>
      <c r="P1095" s="45">
        <f t="shared" si="53"/>
        <v>36.96</v>
      </c>
    </row>
    <row r="1096" spans="1:16">
      <c r="A1096" s="35">
        <v>32752</v>
      </c>
      <c r="B1096" s="43">
        <v>7</v>
      </c>
      <c r="C1096" s="36" t="s">
        <v>1307</v>
      </c>
      <c r="D1096" s="36" t="s">
        <v>2476</v>
      </c>
      <c r="E1096" s="36" t="s">
        <v>1306</v>
      </c>
      <c r="F1096" s="36" t="s">
        <v>1303</v>
      </c>
      <c r="G1096" s="35">
        <v>140</v>
      </c>
      <c r="H1096" s="35">
        <v>200</v>
      </c>
      <c r="I1096" s="37">
        <v>140</v>
      </c>
      <c r="J1096" s="38">
        <v>6.7</v>
      </c>
      <c r="K1096" s="36" t="s">
        <v>3936</v>
      </c>
      <c r="L1096" s="38">
        <v>2.8</v>
      </c>
      <c r="M1096" s="39">
        <v>88</v>
      </c>
      <c r="N1096" s="40">
        <f t="shared" si="51"/>
        <v>616</v>
      </c>
      <c r="O1096" s="45">
        <f t="shared" si="52"/>
        <v>6.16</v>
      </c>
      <c r="P1096" s="45">
        <f t="shared" si="53"/>
        <v>43.120000000000005</v>
      </c>
    </row>
    <row r="1097" spans="1:16">
      <c r="A1097" s="35">
        <v>32753</v>
      </c>
      <c r="B1097" s="43">
        <v>4</v>
      </c>
      <c r="C1097" s="36" t="s">
        <v>1305</v>
      </c>
      <c r="D1097" s="36" t="s">
        <v>2476</v>
      </c>
      <c r="E1097" s="36" t="s">
        <v>1304</v>
      </c>
      <c r="F1097" s="36" t="s">
        <v>1303</v>
      </c>
      <c r="G1097" s="35">
        <v>140</v>
      </c>
      <c r="H1097" s="35">
        <v>200</v>
      </c>
      <c r="I1097" s="37">
        <v>140</v>
      </c>
      <c r="J1097" s="38">
        <v>6.7</v>
      </c>
      <c r="K1097" s="36" t="s">
        <v>3936</v>
      </c>
      <c r="L1097" s="38">
        <v>2.8</v>
      </c>
      <c r="M1097" s="39">
        <v>88</v>
      </c>
      <c r="N1097" s="40">
        <f t="shared" si="51"/>
        <v>352</v>
      </c>
      <c r="O1097" s="45">
        <f t="shared" si="52"/>
        <v>6.16</v>
      </c>
      <c r="P1097" s="45">
        <f t="shared" si="53"/>
        <v>24.64</v>
      </c>
    </row>
    <row r="1098" spans="1:16">
      <c r="A1098" s="35">
        <v>33497</v>
      </c>
      <c r="B1098" s="43">
        <v>1</v>
      </c>
      <c r="C1098" s="36" t="s">
        <v>1302</v>
      </c>
      <c r="D1098" s="36" t="s">
        <v>2476</v>
      </c>
      <c r="E1098" s="36" t="s">
        <v>1301</v>
      </c>
      <c r="F1098" s="36" t="s">
        <v>2478</v>
      </c>
      <c r="G1098" s="35">
        <v>140</v>
      </c>
      <c r="H1098" s="35">
        <v>200</v>
      </c>
      <c r="I1098" s="37">
        <v>140</v>
      </c>
      <c r="J1098" s="38">
        <v>10.5</v>
      </c>
      <c r="K1098" s="36" t="s">
        <v>3986</v>
      </c>
      <c r="L1098" s="38">
        <v>2.8</v>
      </c>
      <c r="M1098" s="39">
        <v>800</v>
      </c>
      <c r="N1098" s="40">
        <f t="shared" si="51"/>
        <v>800</v>
      </c>
      <c r="O1098" s="45">
        <f t="shared" si="52"/>
        <v>56.000000000000007</v>
      </c>
      <c r="P1098" s="45">
        <f t="shared" si="53"/>
        <v>56.000000000000007</v>
      </c>
    </row>
    <row r="1099" spans="1:16">
      <c r="A1099" s="35">
        <v>34527</v>
      </c>
      <c r="B1099" s="43">
        <v>1</v>
      </c>
      <c r="C1099" s="36" t="s">
        <v>1300</v>
      </c>
      <c r="D1099" s="36" t="s">
        <v>2476</v>
      </c>
      <c r="E1099" s="36" t="s">
        <v>1299</v>
      </c>
      <c r="F1099" s="36" t="s">
        <v>2478</v>
      </c>
      <c r="G1099" s="35">
        <v>140</v>
      </c>
      <c r="H1099" s="35">
        <v>200</v>
      </c>
      <c r="I1099" s="37">
        <v>140</v>
      </c>
      <c r="J1099" s="38">
        <v>10.5</v>
      </c>
      <c r="K1099" s="36" t="s">
        <v>3986</v>
      </c>
      <c r="L1099" s="38">
        <v>2.8</v>
      </c>
      <c r="M1099" s="39">
        <v>800</v>
      </c>
      <c r="N1099" s="40">
        <f t="shared" si="51"/>
        <v>800</v>
      </c>
      <c r="O1099" s="45">
        <f t="shared" si="52"/>
        <v>56.000000000000007</v>
      </c>
      <c r="P1099" s="45">
        <f t="shared" si="53"/>
        <v>56.000000000000007</v>
      </c>
    </row>
    <row r="1100" spans="1:16">
      <c r="A1100" s="35">
        <v>35805</v>
      </c>
      <c r="B1100" s="43">
        <v>1</v>
      </c>
      <c r="C1100" s="36" t="s">
        <v>1298</v>
      </c>
      <c r="D1100" s="36" t="s">
        <v>2476</v>
      </c>
      <c r="E1100" s="36" t="s">
        <v>1297</v>
      </c>
      <c r="F1100" s="36" t="s">
        <v>1296</v>
      </c>
      <c r="G1100" s="35">
        <v>140</v>
      </c>
      <c r="H1100" s="35">
        <v>200</v>
      </c>
      <c r="I1100" s="37">
        <v>140</v>
      </c>
      <c r="J1100" s="38">
        <v>7</v>
      </c>
      <c r="K1100" s="36" t="s">
        <v>2478</v>
      </c>
      <c r="L1100" s="38">
        <v>2.8</v>
      </c>
      <c r="M1100" s="39">
        <v>298</v>
      </c>
      <c r="N1100" s="40">
        <f t="shared" si="51"/>
        <v>298</v>
      </c>
      <c r="O1100" s="45">
        <f t="shared" si="52"/>
        <v>20.860000000000003</v>
      </c>
      <c r="P1100" s="45">
        <f t="shared" si="53"/>
        <v>20.860000000000003</v>
      </c>
    </row>
    <row r="1101" spans="1:16">
      <c r="A1101" s="35">
        <v>36786</v>
      </c>
      <c r="B1101" s="43">
        <v>7</v>
      </c>
      <c r="C1101" s="36" t="s">
        <v>1295</v>
      </c>
      <c r="D1101" s="36" t="s">
        <v>2458</v>
      </c>
      <c r="E1101" s="36" t="s">
        <v>1294</v>
      </c>
      <c r="F1101" s="36" t="s">
        <v>1291</v>
      </c>
      <c r="G1101" s="35">
        <v>140</v>
      </c>
      <c r="H1101" s="35">
        <v>200</v>
      </c>
      <c r="I1101" s="37">
        <v>140</v>
      </c>
      <c r="J1101" s="38">
        <v>6.69</v>
      </c>
      <c r="K1101" s="36" t="s">
        <v>3853</v>
      </c>
      <c r="L1101" s="38">
        <v>2.8</v>
      </c>
      <c r="M1101" s="39">
        <v>204</v>
      </c>
      <c r="N1101" s="40">
        <f t="shared" si="51"/>
        <v>1428</v>
      </c>
      <c r="O1101" s="45">
        <f t="shared" si="52"/>
        <v>14.280000000000001</v>
      </c>
      <c r="P1101" s="45">
        <f t="shared" si="53"/>
        <v>99.960000000000008</v>
      </c>
    </row>
    <row r="1102" spans="1:16">
      <c r="A1102" s="35">
        <v>36787</v>
      </c>
      <c r="B1102" s="43">
        <v>7</v>
      </c>
      <c r="C1102" s="36" t="s">
        <v>1293</v>
      </c>
      <c r="D1102" s="36" t="s">
        <v>2458</v>
      </c>
      <c r="E1102" s="36" t="s">
        <v>1292</v>
      </c>
      <c r="F1102" s="36" t="s">
        <v>1291</v>
      </c>
      <c r="G1102" s="35">
        <v>140</v>
      </c>
      <c r="H1102" s="35">
        <v>200</v>
      </c>
      <c r="I1102" s="37">
        <v>140</v>
      </c>
      <c r="J1102" s="38">
        <v>6.69</v>
      </c>
      <c r="K1102" s="36" t="s">
        <v>3853</v>
      </c>
      <c r="L1102" s="38">
        <v>2.8</v>
      </c>
      <c r="M1102" s="39">
        <v>204</v>
      </c>
      <c r="N1102" s="40">
        <f t="shared" si="51"/>
        <v>1428</v>
      </c>
      <c r="O1102" s="45">
        <f t="shared" si="52"/>
        <v>14.280000000000001</v>
      </c>
      <c r="P1102" s="45">
        <f t="shared" si="53"/>
        <v>99.960000000000008</v>
      </c>
    </row>
    <row r="1103" spans="1:16">
      <c r="A1103" s="35">
        <v>36834</v>
      </c>
      <c r="B1103" s="43">
        <v>3</v>
      </c>
      <c r="C1103" s="36" t="s">
        <v>1290</v>
      </c>
      <c r="D1103" s="36" t="s">
        <v>2476</v>
      </c>
      <c r="E1103" s="36" t="s">
        <v>1289</v>
      </c>
      <c r="F1103" s="36" t="s">
        <v>2478</v>
      </c>
      <c r="G1103" s="35">
        <v>140</v>
      </c>
      <c r="H1103" s="35">
        <v>200</v>
      </c>
      <c r="I1103" s="37">
        <v>140</v>
      </c>
      <c r="J1103" s="38">
        <v>5.2</v>
      </c>
      <c r="K1103" s="36" t="s">
        <v>2478</v>
      </c>
      <c r="L1103" s="38">
        <v>2.8</v>
      </c>
      <c r="M1103" s="39">
        <v>59</v>
      </c>
      <c r="N1103" s="40">
        <f t="shared" si="51"/>
        <v>177</v>
      </c>
      <c r="O1103" s="45">
        <f t="shared" si="52"/>
        <v>4.1300000000000008</v>
      </c>
      <c r="P1103" s="45">
        <f t="shared" si="53"/>
        <v>12.390000000000002</v>
      </c>
    </row>
    <row r="1104" spans="1:16">
      <c r="A1104" s="35">
        <v>37138</v>
      </c>
      <c r="B1104" s="43">
        <v>2</v>
      </c>
      <c r="C1104" s="36" t="s">
        <v>1288</v>
      </c>
      <c r="D1104" s="36" t="s">
        <v>2476</v>
      </c>
      <c r="E1104" s="36" t="s">
        <v>1287</v>
      </c>
      <c r="F1104" s="36" t="s">
        <v>3846</v>
      </c>
      <c r="G1104" s="35">
        <v>140</v>
      </c>
      <c r="H1104" s="35">
        <v>200</v>
      </c>
      <c r="I1104" s="37">
        <v>140</v>
      </c>
      <c r="J1104" s="38">
        <v>10.8</v>
      </c>
      <c r="K1104" s="36" t="s">
        <v>3853</v>
      </c>
      <c r="L1104" s="38">
        <v>2.8</v>
      </c>
      <c r="M1104" s="39">
        <v>240</v>
      </c>
      <c r="N1104" s="40">
        <f t="shared" si="51"/>
        <v>480</v>
      </c>
      <c r="O1104" s="45">
        <f t="shared" si="52"/>
        <v>16.8</v>
      </c>
      <c r="P1104" s="45">
        <f t="shared" si="53"/>
        <v>33.6</v>
      </c>
    </row>
    <row r="1105" spans="1:16">
      <c r="A1105" s="35">
        <v>37423</v>
      </c>
      <c r="B1105" s="43">
        <v>3</v>
      </c>
      <c r="C1105" s="36" t="s">
        <v>1286</v>
      </c>
      <c r="D1105" s="36" t="s">
        <v>2476</v>
      </c>
      <c r="E1105" s="36" t="s">
        <v>1285</v>
      </c>
      <c r="F1105" s="36" t="s">
        <v>3883</v>
      </c>
      <c r="G1105" s="35">
        <v>140</v>
      </c>
      <c r="H1105" s="35">
        <v>200</v>
      </c>
      <c r="I1105" s="37">
        <v>140</v>
      </c>
      <c r="J1105" s="38">
        <v>8.6</v>
      </c>
      <c r="K1105" s="36" t="s">
        <v>3986</v>
      </c>
      <c r="L1105" s="38">
        <v>2.8</v>
      </c>
      <c r="M1105" s="39">
        <v>148</v>
      </c>
      <c r="N1105" s="40">
        <f t="shared" si="51"/>
        <v>444</v>
      </c>
      <c r="O1105" s="45">
        <f t="shared" si="52"/>
        <v>10.360000000000001</v>
      </c>
      <c r="P1105" s="45">
        <f t="shared" si="53"/>
        <v>31.080000000000005</v>
      </c>
    </row>
    <row r="1106" spans="1:16">
      <c r="A1106" s="35">
        <v>37484</v>
      </c>
      <c r="B1106" s="43">
        <v>1</v>
      </c>
      <c r="C1106" s="36" t="s">
        <v>1284</v>
      </c>
      <c r="D1106" s="36" t="s">
        <v>2476</v>
      </c>
      <c r="E1106" s="36" t="s">
        <v>1283</v>
      </c>
      <c r="F1106" s="36" t="s">
        <v>2683</v>
      </c>
      <c r="G1106" s="35">
        <v>140</v>
      </c>
      <c r="H1106" s="35">
        <v>200</v>
      </c>
      <c r="I1106" s="37">
        <v>140</v>
      </c>
      <c r="J1106" s="38">
        <v>8.8000000000000007</v>
      </c>
      <c r="K1106" s="36" t="s">
        <v>3936</v>
      </c>
      <c r="L1106" s="38">
        <v>2.8</v>
      </c>
      <c r="M1106" s="39">
        <v>170</v>
      </c>
      <c r="N1106" s="40">
        <f t="shared" si="51"/>
        <v>170</v>
      </c>
      <c r="O1106" s="45">
        <f t="shared" si="52"/>
        <v>11.9</v>
      </c>
      <c r="P1106" s="45">
        <f t="shared" si="53"/>
        <v>11.9</v>
      </c>
    </row>
    <row r="1107" spans="1:16">
      <c r="A1107" s="35">
        <v>37717</v>
      </c>
      <c r="B1107" s="43">
        <v>1</v>
      </c>
      <c r="C1107" s="36" t="s">
        <v>1282</v>
      </c>
      <c r="D1107" s="36" t="s">
        <v>2476</v>
      </c>
      <c r="E1107" s="36" t="s">
        <v>1281</v>
      </c>
      <c r="F1107" s="36" t="s">
        <v>3846</v>
      </c>
      <c r="G1107" s="35">
        <v>140</v>
      </c>
      <c r="H1107" s="35">
        <v>200</v>
      </c>
      <c r="I1107" s="37">
        <v>140</v>
      </c>
      <c r="J1107" s="38">
        <v>9.9</v>
      </c>
      <c r="K1107" s="36" t="s">
        <v>2478</v>
      </c>
      <c r="L1107" s="38">
        <v>2.8</v>
      </c>
      <c r="M1107" s="39">
        <v>260</v>
      </c>
      <c r="N1107" s="40">
        <f t="shared" si="51"/>
        <v>260</v>
      </c>
      <c r="O1107" s="45">
        <f t="shared" si="52"/>
        <v>18.200000000000003</v>
      </c>
      <c r="P1107" s="45">
        <f t="shared" si="53"/>
        <v>18.200000000000003</v>
      </c>
    </row>
    <row r="1108" spans="1:16">
      <c r="A1108" s="35">
        <v>38115</v>
      </c>
      <c r="B1108" s="43">
        <v>1</v>
      </c>
      <c r="C1108" s="36" t="s">
        <v>1280</v>
      </c>
      <c r="D1108" s="36" t="s">
        <v>2476</v>
      </c>
      <c r="E1108" s="36" t="s">
        <v>1279</v>
      </c>
      <c r="F1108" s="36" t="s">
        <v>2478</v>
      </c>
      <c r="G1108" s="35">
        <v>140</v>
      </c>
      <c r="H1108" s="35">
        <v>200</v>
      </c>
      <c r="I1108" s="37">
        <v>140</v>
      </c>
      <c r="J1108" s="38">
        <v>5.8</v>
      </c>
      <c r="K1108" s="36" t="s">
        <v>3936</v>
      </c>
      <c r="L1108" s="38">
        <v>2.8</v>
      </c>
      <c r="M1108" s="39">
        <v>88</v>
      </c>
      <c r="N1108" s="40">
        <f t="shared" si="51"/>
        <v>88</v>
      </c>
      <c r="O1108" s="45">
        <f t="shared" si="52"/>
        <v>6.16</v>
      </c>
      <c r="P1108" s="45">
        <f t="shared" si="53"/>
        <v>6.16</v>
      </c>
    </row>
    <row r="1109" spans="1:16">
      <c r="A1109" s="35">
        <v>38123</v>
      </c>
      <c r="B1109" s="43">
        <v>8</v>
      </c>
      <c r="C1109" s="36" t="s">
        <v>1278</v>
      </c>
      <c r="D1109" s="36" t="s">
        <v>2476</v>
      </c>
      <c r="E1109" s="36" t="s">
        <v>1277</v>
      </c>
      <c r="F1109" s="36" t="s">
        <v>2478</v>
      </c>
      <c r="G1109" s="35">
        <v>140</v>
      </c>
      <c r="H1109" s="35">
        <v>200</v>
      </c>
      <c r="I1109" s="37">
        <v>140</v>
      </c>
      <c r="J1109" s="38">
        <v>5.8</v>
      </c>
      <c r="K1109" s="36" t="s">
        <v>3936</v>
      </c>
      <c r="L1109" s="38">
        <v>2.8</v>
      </c>
      <c r="M1109" s="39">
        <v>88</v>
      </c>
      <c r="N1109" s="40">
        <f t="shared" si="51"/>
        <v>704</v>
      </c>
      <c r="O1109" s="45">
        <f t="shared" si="52"/>
        <v>6.16</v>
      </c>
      <c r="P1109" s="45">
        <f t="shared" si="53"/>
        <v>49.28</v>
      </c>
    </row>
    <row r="1110" spans="1:16">
      <c r="A1110" s="35">
        <v>38378</v>
      </c>
      <c r="B1110" s="43">
        <v>3</v>
      </c>
      <c r="C1110" s="36" t="s">
        <v>1276</v>
      </c>
      <c r="D1110" s="36" t="s">
        <v>2476</v>
      </c>
      <c r="E1110" s="36" t="s">
        <v>1275</v>
      </c>
      <c r="F1110" s="36" t="s">
        <v>3164</v>
      </c>
      <c r="G1110" s="35">
        <v>140</v>
      </c>
      <c r="H1110" s="35">
        <v>200</v>
      </c>
      <c r="I1110" s="37">
        <v>140</v>
      </c>
      <c r="J1110" s="38">
        <v>11.3</v>
      </c>
      <c r="K1110" s="36" t="s">
        <v>3853</v>
      </c>
      <c r="L1110" s="38">
        <v>2.8</v>
      </c>
      <c r="M1110" s="39">
        <v>275.41000000000003</v>
      </c>
      <c r="N1110" s="40">
        <f t="shared" si="51"/>
        <v>826.23</v>
      </c>
      <c r="O1110" s="45">
        <f t="shared" si="52"/>
        <v>19.278700000000004</v>
      </c>
      <c r="P1110" s="45">
        <f t="shared" si="53"/>
        <v>57.836100000000016</v>
      </c>
    </row>
    <row r="1111" spans="1:16">
      <c r="A1111" s="35">
        <v>38570</v>
      </c>
      <c r="B1111" s="43">
        <v>2</v>
      </c>
      <c r="C1111" s="36" t="s">
        <v>1274</v>
      </c>
      <c r="D1111" s="36" t="s">
        <v>2476</v>
      </c>
      <c r="E1111" s="36" t="s">
        <v>1273</v>
      </c>
      <c r="F1111" s="36" t="s">
        <v>3883</v>
      </c>
      <c r="G1111" s="35">
        <v>140</v>
      </c>
      <c r="H1111" s="35">
        <v>200</v>
      </c>
      <c r="I1111" s="37">
        <v>140</v>
      </c>
      <c r="J1111" s="38">
        <v>8.6</v>
      </c>
      <c r="K1111" s="36" t="s">
        <v>3986</v>
      </c>
      <c r="L1111" s="38">
        <v>2.8</v>
      </c>
      <c r="M1111" s="39">
        <v>148</v>
      </c>
      <c r="N1111" s="40">
        <f t="shared" si="51"/>
        <v>296</v>
      </c>
      <c r="O1111" s="45">
        <f t="shared" si="52"/>
        <v>10.360000000000001</v>
      </c>
      <c r="P1111" s="45">
        <f t="shared" si="53"/>
        <v>20.720000000000002</v>
      </c>
    </row>
    <row r="1112" spans="1:16">
      <c r="A1112" s="35">
        <v>38710</v>
      </c>
      <c r="B1112" s="43">
        <v>1</v>
      </c>
      <c r="C1112" s="36" t="s">
        <v>1272</v>
      </c>
      <c r="D1112" s="36" t="s">
        <v>2476</v>
      </c>
      <c r="E1112" s="36" t="s">
        <v>1271</v>
      </c>
      <c r="F1112" s="36" t="s">
        <v>3883</v>
      </c>
      <c r="G1112" s="35">
        <v>140</v>
      </c>
      <c r="H1112" s="35">
        <v>200</v>
      </c>
      <c r="I1112" s="37">
        <v>140</v>
      </c>
      <c r="J1112" s="38">
        <v>6.8</v>
      </c>
      <c r="K1112" s="36" t="s">
        <v>3885</v>
      </c>
      <c r="L1112" s="38">
        <v>2.8</v>
      </c>
      <c r="M1112" s="39">
        <v>126.4</v>
      </c>
      <c r="N1112" s="40">
        <f t="shared" si="51"/>
        <v>126.4</v>
      </c>
      <c r="O1112" s="45">
        <f t="shared" si="52"/>
        <v>8.8480000000000008</v>
      </c>
      <c r="P1112" s="45">
        <f t="shared" si="53"/>
        <v>8.8480000000000008</v>
      </c>
    </row>
    <row r="1113" spans="1:16">
      <c r="A1113" s="35">
        <v>38875</v>
      </c>
      <c r="B1113" s="43">
        <v>1</v>
      </c>
      <c r="C1113" s="36" t="s">
        <v>1270</v>
      </c>
      <c r="D1113" s="36" t="s">
        <v>2476</v>
      </c>
      <c r="E1113" s="36" t="s">
        <v>1269</v>
      </c>
      <c r="F1113" s="36" t="s">
        <v>3846</v>
      </c>
      <c r="G1113" s="35">
        <v>140</v>
      </c>
      <c r="H1113" s="35">
        <v>200</v>
      </c>
      <c r="I1113" s="37">
        <v>140</v>
      </c>
      <c r="J1113" s="38">
        <v>10.8</v>
      </c>
      <c r="K1113" s="36" t="s">
        <v>3853</v>
      </c>
      <c r="L1113" s="38">
        <v>2.8</v>
      </c>
      <c r="M1113" s="39">
        <v>240</v>
      </c>
      <c r="N1113" s="40">
        <f t="shared" si="51"/>
        <v>240</v>
      </c>
      <c r="O1113" s="45">
        <f t="shared" si="52"/>
        <v>16.8</v>
      </c>
      <c r="P1113" s="45">
        <f t="shared" si="53"/>
        <v>16.8</v>
      </c>
    </row>
    <row r="1114" spans="1:16">
      <c r="A1114" s="35">
        <v>38903</v>
      </c>
      <c r="B1114" s="43">
        <v>1</v>
      </c>
      <c r="C1114" s="36" t="s">
        <v>1268</v>
      </c>
      <c r="D1114" s="36" t="s">
        <v>2476</v>
      </c>
      <c r="E1114" s="36" t="s">
        <v>1267</v>
      </c>
      <c r="F1114" s="36" t="s">
        <v>3846</v>
      </c>
      <c r="G1114" s="35">
        <v>140</v>
      </c>
      <c r="H1114" s="35">
        <v>200</v>
      </c>
      <c r="I1114" s="37">
        <v>140</v>
      </c>
      <c r="J1114" s="38">
        <v>10.8</v>
      </c>
      <c r="K1114" s="36" t="s">
        <v>3853</v>
      </c>
      <c r="L1114" s="38">
        <v>2.8</v>
      </c>
      <c r="M1114" s="39">
        <v>240</v>
      </c>
      <c r="N1114" s="40">
        <f t="shared" si="51"/>
        <v>240</v>
      </c>
      <c r="O1114" s="45">
        <f t="shared" si="52"/>
        <v>16.8</v>
      </c>
      <c r="P1114" s="45">
        <f t="shared" si="53"/>
        <v>16.8</v>
      </c>
    </row>
    <row r="1115" spans="1:16">
      <c r="A1115" s="35">
        <v>39082</v>
      </c>
      <c r="B1115" s="43">
        <v>4</v>
      </c>
      <c r="C1115" s="36" t="s">
        <v>1266</v>
      </c>
      <c r="D1115" s="36" t="s">
        <v>2476</v>
      </c>
      <c r="E1115" s="36" t="s">
        <v>1265</v>
      </c>
      <c r="F1115" s="36" t="s">
        <v>2478</v>
      </c>
      <c r="G1115" s="35">
        <v>140</v>
      </c>
      <c r="H1115" s="35">
        <v>200</v>
      </c>
      <c r="I1115" s="37">
        <v>140</v>
      </c>
      <c r="J1115" s="38">
        <v>5.2</v>
      </c>
      <c r="K1115" s="36" t="s">
        <v>2478</v>
      </c>
      <c r="L1115" s="38">
        <v>2.8</v>
      </c>
      <c r="M1115" s="39">
        <v>59</v>
      </c>
      <c r="N1115" s="40">
        <f t="shared" si="51"/>
        <v>236</v>
      </c>
      <c r="O1115" s="45">
        <f t="shared" si="52"/>
        <v>4.1300000000000008</v>
      </c>
      <c r="P1115" s="45">
        <f t="shared" si="53"/>
        <v>16.520000000000003</v>
      </c>
    </row>
    <row r="1116" spans="1:16">
      <c r="A1116" s="35">
        <v>39084</v>
      </c>
      <c r="B1116" s="43">
        <v>1</v>
      </c>
      <c r="C1116" s="36" t="s">
        <v>1264</v>
      </c>
      <c r="D1116" s="36" t="s">
        <v>2476</v>
      </c>
      <c r="E1116" s="36" t="s">
        <v>1263</v>
      </c>
      <c r="F1116" s="36" t="s">
        <v>2478</v>
      </c>
      <c r="G1116" s="35">
        <v>140</v>
      </c>
      <c r="H1116" s="35">
        <v>200</v>
      </c>
      <c r="I1116" s="37">
        <v>140</v>
      </c>
      <c r="J1116" s="38">
        <v>5.2</v>
      </c>
      <c r="K1116" s="36" t="s">
        <v>2478</v>
      </c>
      <c r="L1116" s="38">
        <v>2.8</v>
      </c>
      <c r="M1116" s="39">
        <v>59</v>
      </c>
      <c r="N1116" s="40">
        <f t="shared" si="51"/>
        <v>59</v>
      </c>
      <c r="O1116" s="45">
        <f t="shared" si="52"/>
        <v>4.1300000000000008</v>
      </c>
      <c r="P1116" s="45">
        <f t="shared" si="53"/>
        <v>4.1300000000000008</v>
      </c>
    </row>
    <row r="1117" spans="1:16">
      <c r="A1117" s="35">
        <v>40004</v>
      </c>
      <c r="B1117" s="43">
        <v>1</v>
      </c>
      <c r="C1117" s="36" t="s">
        <v>1262</v>
      </c>
      <c r="D1117" s="36" t="s">
        <v>2476</v>
      </c>
      <c r="E1117" s="36" t="s">
        <v>1261</v>
      </c>
      <c r="F1117" s="36" t="s">
        <v>3846</v>
      </c>
      <c r="G1117" s="35">
        <v>140</v>
      </c>
      <c r="H1117" s="35">
        <v>200</v>
      </c>
      <c r="I1117" s="37">
        <v>140</v>
      </c>
      <c r="J1117" s="38">
        <v>9.9</v>
      </c>
      <c r="K1117" s="36" t="s">
        <v>2478</v>
      </c>
      <c r="L1117" s="38">
        <v>2.8</v>
      </c>
      <c r="M1117" s="39">
        <v>260</v>
      </c>
      <c r="N1117" s="40">
        <f t="shared" si="51"/>
        <v>260</v>
      </c>
      <c r="O1117" s="45">
        <f t="shared" si="52"/>
        <v>18.200000000000003</v>
      </c>
      <c r="P1117" s="45">
        <f t="shared" si="53"/>
        <v>18.200000000000003</v>
      </c>
    </row>
    <row r="1118" spans="1:16">
      <c r="A1118" s="35">
        <v>40482</v>
      </c>
      <c r="B1118" s="43">
        <v>1</v>
      </c>
      <c r="C1118" s="36" t="s">
        <v>1260</v>
      </c>
      <c r="D1118" s="36" t="s">
        <v>2476</v>
      </c>
      <c r="E1118" s="36" t="s">
        <v>1259</v>
      </c>
      <c r="F1118" s="36" t="s">
        <v>2478</v>
      </c>
      <c r="G1118" s="35">
        <v>140</v>
      </c>
      <c r="H1118" s="35">
        <v>200</v>
      </c>
      <c r="I1118" s="37">
        <v>140</v>
      </c>
      <c r="J1118" s="38">
        <v>9</v>
      </c>
      <c r="K1118" s="36" t="s">
        <v>2478</v>
      </c>
      <c r="L1118" s="38">
        <v>2.8</v>
      </c>
      <c r="M1118" s="39">
        <v>125</v>
      </c>
      <c r="N1118" s="40">
        <f t="shared" si="51"/>
        <v>125</v>
      </c>
      <c r="O1118" s="45">
        <f t="shared" si="52"/>
        <v>8.75</v>
      </c>
      <c r="P1118" s="45">
        <f t="shared" si="53"/>
        <v>8.75</v>
      </c>
    </row>
    <row r="1119" spans="1:16">
      <c r="A1119" s="35">
        <v>40483</v>
      </c>
      <c r="B1119" s="43">
        <v>3</v>
      </c>
      <c r="C1119" s="36" t="s">
        <v>1258</v>
      </c>
      <c r="D1119" s="36" t="s">
        <v>2476</v>
      </c>
      <c r="E1119" s="36" t="s">
        <v>1257</v>
      </c>
      <c r="F1119" s="36" t="s">
        <v>3883</v>
      </c>
      <c r="G1119" s="35">
        <v>140</v>
      </c>
      <c r="H1119" s="35">
        <v>200</v>
      </c>
      <c r="I1119" s="37">
        <v>140</v>
      </c>
      <c r="J1119" s="38">
        <v>9</v>
      </c>
      <c r="K1119" s="36" t="s">
        <v>2478</v>
      </c>
      <c r="L1119" s="38">
        <v>2.8</v>
      </c>
      <c r="M1119" s="39">
        <v>125</v>
      </c>
      <c r="N1119" s="40">
        <f t="shared" si="51"/>
        <v>375</v>
      </c>
      <c r="O1119" s="45">
        <f t="shared" si="52"/>
        <v>8.75</v>
      </c>
      <c r="P1119" s="45">
        <f t="shared" si="53"/>
        <v>26.25</v>
      </c>
    </row>
    <row r="1120" spans="1:16">
      <c r="A1120" s="35">
        <v>40484</v>
      </c>
      <c r="B1120" s="43">
        <v>1</v>
      </c>
      <c r="C1120" s="36" t="s">
        <v>1256</v>
      </c>
      <c r="D1120" s="36" t="s">
        <v>2476</v>
      </c>
      <c r="E1120" s="36" t="s">
        <v>1255</v>
      </c>
      <c r="F1120" s="36" t="s">
        <v>2478</v>
      </c>
      <c r="G1120" s="35">
        <v>140</v>
      </c>
      <c r="H1120" s="35">
        <v>200</v>
      </c>
      <c r="I1120" s="37">
        <v>140</v>
      </c>
      <c r="J1120" s="38">
        <v>9</v>
      </c>
      <c r="K1120" s="36" t="s">
        <v>2478</v>
      </c>
      <c r="L1120" s="38">
        <v>2.8</v>
      </c>
      <c r="M1120" s="39">
        <v>125</v>
      </c>
      <c r="N1120" s="40">
        <f t="shared" si="51"/>
        <v>125</v>
      </c>
      <c r="O1120" s="45">
        <f t="shared" si="52"/>
        <v>8.75</v>
      </c>
      <c r="P1120" s="45">
        <f t="shared" si="53"/>
        <v>8.75</v>
      </c>
    </row>
    <row r="1121" spans="1:16">
      <c r="A1121" s="35">
        <v>40486</v>
      </c>
      <c r="B1121" s="43">
        <v>3</v>
      </c>
      <c r="C1121" s="36" t="s">
        <v>1254</v>
      </c>
      <c r="D1121" s="36" t="s">
        <v>2476</v>
      </c>
      <c r="E1121" s="36" t="s">
        <v>1253</v>
      </c>
      <c r="F1121" s="36" t="s">
        <v>2478</v>
      </c>
      <c r="G1121" s="35">
        <v>140</v>
      </c>
      <c r="H1121" s="35">
        <v>200</v>
      </c>
      <c r="I1121" s="37">
        <v>140</v>
      </c>
      <c r="J1121" s="38">
        <v>9</v>
      </c>
      <c r="K1121" s="36" t="s">
        <v>2478</v>
      </c>
      <c r="L1121" s="38">
        <v>2.8</v>
      </c>
      <c r="M1121" s="39">
        <v>125</v>
      </c>
      <c r="N1121" s="40">
        <f t="shared" si="51"/>
        <v>375</v>
      </c>
      <c r="O1121" s="45">
        <f t="shared" si="52"/>
        <v>8.75</v>
      </c>
      <c r="P1121" s="45">
        <f t="shared" si="53"/>
        <v>26.25</v>
      </c>
    </row>
    <row r="1122" spans="1:16">
      <c r="A1122" s="35">
        <v>40487</v>
      </c>
      <c r="B1122" s="43">
        <v>2</v>
      </c>
      <c r="C1122" s="36" t="s">
        <v>1252</v>
      </c>
      <c r="D1122" s="36" t="s">
        <v>2476</v>
      </c>
      <c r="E1122" s="36" t="s">
        <v>1251</v>
      </c>
      <c r="F1122" s="36" t="s">
        <v>2478</v>
      </c>
      <c r="G1122" s="35">
        <v>140</v>
      </c>
      <c r="H1122" s="35">
        <v>200</v>
      </c>
      <c r="I1122" s="37">
        <v>140</v>
      </c>
      <c r="J1122" s="38">
        <v>9</v>
      </c>
      <c r="K1122" s="36" t="s">
        <v>2478</v>
      </c>
      <c r="L1122" s="38">
        <v>2.8</v>
      </c>
      <c r="M1122" s="39">
        <v>125</v>
      </c>
      <c r="N1122" s="40">
        <f t="shared" si="51"/>
        <v>250</v>
      </c>
      <c r="O1122" s="45">
        <f t="shared" si="52"/>
        <v>8.75</v>
      </c>
      <c r="P1122" s="45">
        <f t="shared" si="53"/>
        <v>17.5</v>
      </c>
    </row>
    <row r="1123" spans="1:16">
      <c r="A1123" s="35">
        <v>56009</v>
      </c>
      <c r="B1123" s="43">
        <v>10</v>
      </c>
      <c r="C1123" s="36" t="s">
        <v>1250</v>
      </c>
      <c r="D1123" s="36" t="s">
        <v>2476</v>
      </c>
      <c r="E1123" s="36" t="s">
        <v>1249</v>
      </c>
      <c r="F1123" s="36" t="s">
        <v>2478</v>
      </c>
      <c r="G1123" s="35">
        <v>140</v>
      </c>
      <c r="H1123" s="35">
        <v>200</v>
      </c>
      <c r="I1123" s="37">
        <v>140</v>
      </c>
      <c r="J1123" s="38">
        <v>3</v>
      </c>
      <c r="K1123" s="36" t="s">
        <v>3853</v>
      </c>
      <c r="L1123" s="38">
        <v>2.8</v>
      </c>
      <c r="M1123" s="39">
        <v>154</v>
      </c>
      <c r="N1123" s="40">
        <f t="shared" si="51"/>
        <v>1540</v>
      </c>
      <c r="O1123" s="45">
        <f t="shared" si="52"/>
        <v>10.780000000000001</v>
      </c>
      <c r="P1123" s="45">
        <f t="shared" si="53"/>
        <v>107.80000000000001</v>
      </c>
    </row>
    <row r="1124" spans="1:16">
      <c r="A1124" s="35">
        <v>56017</v>
      </c>
      <c r="B1124" s="43">
        <v>2</v>
      </c>
      <c r="C1124" s="36" t="s">
        <v>1248</v>
      </c>
      <c r="D1124" s="36" t="s">
        <v>2476</v>
      </c>
      <c r="E1124" s="36" t="s">
        <v>1247</v>
      </c>
      <c r="F1124" s="36" t="s">
        <v>2478</v>
      </c>
      <c r="G1124" s="35">
        <v>140</v>
      </c>
      <c r="H1124" s="35">
        <v>200</v>
      </c>
      <c r="I1124" s="37">
        <v>140</v>
      </c>
      <c r="J1124" s="38">
        <v>3</v>
      </c>
      <c r="K1124" s="36" t="s">
        <v>3853</v>
      </c>
      <c r="L1124" s="38">
        <v>2.8</v>
      </c>
      <c r="M1124" s="39">
        <v>154.94</v>
      </c>
      <c r="N1124" s="40">
        <f t="shared" si="51"/>
        <v>309.88</v>
      </c>
      <c r="O1124" s="45">
        <f t="shared" si="52"/>
        <v>10.845800000000001</v>
      </c>
      <c r="P1124" s="45">
        <f t="shared" si="53"/>
        <v>21.691600000000001</v>
      </c>
    </row>
    <row r="1125" spans="1:16">
      <c r="A1125" s="35">
        <v>60387</v>
      </c>
      <c r="B1125" s="43">
        <v>8</v>
      </c>
      <c r="C1125" s="36" t="s">
        <v>1246</v>
      </c>
      <c r="D1125" s="36" t="s">
        <v>2476</v>
      </c>
      <c r="E1125" s="36" t="s">
        <v>1245</v>
      </c>
      <c r="F1125" s="36" t="s">
        <v>3846</v>
      </c>
      <c r="G1125" s="35">
        <v>140</v>
      </c>
      <c r="H1125" s="35">
        <v>200</v>
      </c>
      <c r="I1125" s="37">
        <v>140</v>
      </c>
      <c r="J1125" s="38">
        <v>6</v>
      </c>
      <c r="K1125" s="36" t="s">
        <v>3853</v>
      </c>
      <c r="L1125" s="38">
        <v>2.8</v>
      </c>
      <c r="M1125" s="39">
        <v>220</v>
      </c>
      <c r="N1125" s="40">
        <f t="shared" si="51"/>
        <v>1760</v>
      </c>
      <c r="O1125" s="45">
        <f t="shared" si="52"/>
        <v>15.400000000000002</v>
      </c>
      <c r="P1125" s="45">
        <f t="shared" si="53"/>
        <v>123.20000000000002</v>
      </c>
    </row>
    <row r="1126" spans="1:16">
      <c r="A1126" s="35">
        <v>60391</v>
      </c>
      <c r="B1126" s="43">
        <v>5</v>
      </c>
      <c r="C1126" s="36" t="s">
        <v>1244</v>
      </c>
      <c r="D1126" s="36" t="s">
        <v>2476</v>
      </c>
      <c r="E1126" s="36" t="s">
        <v>1243</v>
      </c>
      <c r="F1126" s="36" t="s">
        <v>3846</v>
      </c>
      <c r="G1126" s="35">
        <v>140</v>
      </c>
      <c r="H1126" s="35">
        <v>200</v>
      </c>
      <c r="I1126" s="37">
        <v>140</v>
      </c>
      <c r="J1126" s="38">
        <v>6.5</v>
      </c>
      <c r="K1126" s="36" t="s">
        <v>3853</v>
      </c>
      <c r="L1126" s="38">
        <v>2.8</v>
      </c>
      <c r="M1126" s="39">
        <v>220</v>
      </c>
      <c r="N1126" s="40">
        <f t="shared" si="51"/>
        <v>1100</v>
      </c>
      <c r="O1126" s="45">
        <f t="shared" si="52"/>
        <v>15.400000000000002</v>
      </c>
      <c r="P1126" s="45">
        <f t="shared" si="53"/>
        <v>77.000000000000014</v>
      </c>
    </row>
    <row r="1127" spans="1:16">
      <c r="A1127" s="35">
        <v>60393</v>
      </c>
      <c r="B1127" s="43">
        <v>8</v>
      </c>
      <c r="C1127" s="36" t="s">
        <v>1242</v>
      </c>
      <c r="D1127" s="36" t="s">
        <v>2476</v>
      </c>
      <c r="E1127" s="36" t="s">
        <v>1241</v>
      </c>
      <c r="F1127" s="36" t="s">
        <v>3846</v>
      </c>
      <c r="G1127" s="35">
        <v>140</v>
      </c>
      <c r="H1127" s="35">
        <v>200</v>
      </c>
      <c r="I1127" s="37">
        <v>140</v>
      </c>
      <c r="J1127" s="38">
        <v>7.5</v>
      </c>
      <c r="K1127" s="36" t="s">
        <v>3853</v>
      </c>
      <c r="L1127" s="38">
        <v>2.8</v>
      </c>
      <c r="M1127" s="39">
        <v>250</v>
      </c>
      <c r="N1127" s="40">
        <f t="shared" si="51"/>
        <v>2000</v>
      </c>
      <c r="O1127" s="45">
        <f t="shared" si="52"/>
        <v>17.5</v>
      </c>
      <c r="P1127" s="45">
        <f t="shared" si="53"/>
        <v>140</v>
      </c>
    </row>
    <row r="1128" spans="1:16">
      <c r="A1128" s="35">
        <v>60395</v>
      </c>
      <c r="B1128" s="43">
        <v>14</v>
      </c>
      <c r="C1128" s="36" t="s">
        <v>1240</v>
      </c>
      <c r="D1128" s="36" t="s">
        <v>2476</v>
      </c>
      <c r="E1128" s="36" t="s">
        <v>1239</v>
      </c>
      <c r="F1128" s="36" t="s">
        <v>3846</v>
      </c>
      <c r="G1128" s="35">
        <v>140</v>
      </c>
      <c r="H1128" s="35">
        <v>200</v>
      </c>
      <c r="I1128" s="37">
        <v>140</v>
      </c>
      <c r="J1128" s="38">
        <v>7.5</v>
      </c>
      <c r="K1128" s="36" t="s">
        <v>3853</v>
      </c>
      <c r="L1128" s="38">
        <v>2.8</v>
      </c>
      <c r="M1128" s="39">
        <v>250</v>
      </c>
      <c r="N1128" s="40">
        <f t="shared" si="51"/>
        <v>3500</v>
      </c>
      <c r="O1128" s="45">
        <f t="shared" si="52"/>
        <v>17.5</v>
      </c>
      <c r="P1128" s="45">
        <f t="shared" si="53"/>
        <v>245</v>
      </c>
    </row>
    <row r="1129" spans="1:16">
      <c r="A1129" s="35">
        <v>70129</v>
      </c>
      <c r="B1129" s="43">
        <v>1</v>
      </c>
      <c r="C1129" s="36" t="s">
        <v>1238</v>
      </c>
      <c r="D1129" s="36" t="s">
        <v>2476</v>
      </c>
      <c r="E1129" s="36" t="s">
        <v>1237</v>
      </c>
      <c r="F1129" s="36" t="s">
        <v>2478</v>
      </c>
      <c r="G1129" s="35">
        <v>140</v>
      </c>
      <c r="H1129" s="35">
        <v>200</v>
      </c>
      <c r="I1129" s="37">
        <v>140</v>
      </c>
      <c r="J1129" s="38">
        <v>17</v>
      </c>
      <c r="K1129" s="36" t="s">
        <v>3853</v>
      </c>
      <c r="L1129" s="38">
        <v>2.8</v>
      </c>
      <c r="M1129" s="39">
        <v>320</v>
      </c>
      <c r="N1129" s="40">
        <f t="shared" si="51"/>
        <v>320</v>
      </c>
      <c r="O1129" s="45">
        <f t="shared" si="52"/>
        <v>22.400000000000002</v>
      </c>
      <c r="P1129" s="45">
        <f t="shared" si="53"/>
        <v>22.400000000000002</v>
      </c>
    </row>
    <row r="1130" spans="1:16">
      <c r="A1130" s="35">
        <v>70131</v>
      </c>
      <c r="B1130" s="43">
        <v>1</v>
      </c>
      <c r="C1130" s="36" t="s">
        <v>1236</v>
      </c>
      <c r="D1130" s="36" t="s">
        <v>2476</v>
      </c>
      <c r="E1130" s="36" t="s">
        <v>1235</v>
      </c>
      <c r="F1130" s="36" t="s">
        <v>2478</v>
      </c>
      <c r="G1130" s="35">
        <v>140</v>
      </c>
      <c r="H1130" s="35">
        <v>200</v>
      </c>
      <c r="I1130" s="37">
        <v>140</v>
      </c>
      <c r="J1130" s="38">
        <v>17</v>
      </c>
      <c r="K1130" s="36" t="s">
        <v>3853</v>
      </c>
      <c r="L1130" s="38">
        <v>2.8</v>
      </c>
      <c r="M1130" s="39">
        <v>320</v>
      </c>
      <c r="N1130" s="40">
        <f t="shared" si="51"/>
        <v>320</v>
      </c>
      <c r="O1130" s="45">
        <f t="shared" si="52"/>
        <v>22.400000000000002</v>
      </c>
      <c r="P1130" s="45">
        <f t="shared" si="53"/>
        <v>22.400000000000002</v>
      </c>
    </row>
    <row r="1131" spans="1:16">
      <c r="A1131" s="35">
        <v>70283</v>
      </c>
      <c r="B1131" s="43">
        <v>1</v>
      </c>
      <c r="C1131" s="36" t="s">
        <v>1234</v>
      </c>
      <c r="D1131" s="36" t="s">
        <v>2476</v>
      </c>
      <c r="E1131" s="36" t="s">
        <v>1233</v>
      </c>
      <c r="F1131" s="36" t="s">
        <v>3883</v>
      </c>
      <c r="G1131" s="35">
        <v>140</v>
      </c>
      <c r="H1131" s="35">
        <v>200</v>
      </c>
      <c r="I1131" s="37">
        <v>140</v>
      </c>
      <c r="J1131" s="38">
        <v>8.6</v>
      </c>
      <c r="K1131" s="36" t="s">
        <v>3986</v>
      </c>
      <c r="L1131" s="38">
        <v>2.8</v>
      </c>
      <c r="M1131" s="39">
        <v>148</v>
      </c>
      <c r="N1131" s="40">
        <f t="shared" si="51"/>
        <v>148</v>
      </c>
      <c r="O1131" s="45">
        <f t="shared" si="52"/>
        <v>10.360000000000001</v>
      </c>
      <c r="P1131" s="45">
        <f t="shared" si="53"/>
        <v>10.360000000000001</v>
      </c>
    </row>
    <row r="1132" spans="1:16">
      <c r="A1132" s="35">
        <v>70480</v>
      </c>
      <c r="B1132" s="43">
        <v>1</v>
      </c>
      <c r="C1132" s="36" t="s">
        <v>1232</v>
      </c>
      <c r="D1132" s="36" t="s">
        <v>2476</v>
      </c>
      <c r="E1132" s="36" t="s">
        <v>1231</v>
      </c>
      <c r="F1132" s="36" t="s">
        <v>2683</v>
      </c>
      <c r="G1132" s="35">
        <v>140</v>
      </c>
      <c r="H1132" s="35">
        <v>200</v>
      </c>
      <c r="I1132" s="37">
        <v>140</v>
      </c>
      <c r="J1132" s="38">
        <v>8.8000000000000007</v>
      </c>
      <c r="K1132" s="36" t="s">
        <v>3936</v>
      </c>
      <c r="L1132" s="38">
        <v>2.8</v>
      </c>
      <c r="M1132" s="39">
        <v>170</v>
      </c>
      <c r="N1132" s="40">
        <f t="shared" si="51"/>
        <v>170</v>
      </c>
      <c r="O1132" s="45">
        <f t="shared" si="52"/>
        <v>11.9</v>
      </c>
      <c r="P1132" s="45">
        <f t="shared" si="53"/>
        <v>11.9</v>
      </c>
    </row>
    <row r="1133" spans="1:16">
      <c r="A1133" s="35">
        <v>70484</v>
      </c>
      <c r="B1133" s="43">
        <v>1</v>
      </c>
      <c r="C1133" s="36" t="s">
        <v>1230</v>
      </c>
      <c r="D1133" s="36" t="s">
        <v>2476</v>
      </c>
      <c r="E1133" s="36" t="s">
        <v>1229</v>
      </c>
      <c r="F1133" s="36" t="s">
        <v>2683</v>
      </c>
      <c r="G1133" s="35">
        <v>140</v>
      </c>
      <c r="H1133" s="35">
        <v>200</v>
      </c>
      <c r="I1133" s="37">
        <v>140</v>
      </c>
      <c r="J1133" s="38">
        <v>8.8000000000000007</v>
      </c>
      <c r="K1133" s="36" t="s">
        <v>3936</v>
      </c>
      <c r="L1133" s="38">
        <v>2.8</v>
      </c>
      <c r="M1133" s="39">
        <v>170</v>
      </c>
      <c r="N1133" s="40">
        <f t="shared" si="51"/>
        <v>170</v>
      </c>
      <c r="O1133" s="45">
        <f t="shared" si="52"/>
        <v>11.9</v>
      </c>
      <c r="P1133" s="45">
        <f t="shared" si="53"/>
        <v>11.9</v>
      </c>
    </row>
    <row r="1134" spans="1:16">
      <c r="A1134" s="35">
        <v>70486</v>
      </c>
      <c r="B1134" s="43">
        <v>1</v>
      </c>
      <c r="C1134" s="36" t="s">
        <v>1228</v>
      </c>
      <c r="D1134" s="36" t="s">
        <v>2476</v>
      </c>
      <c r="E1134" s="36" t="s">
        <v>1227</v>
      </c>
      <c r="F1134" s="36" t="s">
        <v>2683</v>
      </c>
      <c r="G1134" s="35">
        <v>140</v>
      </c>
      <c r="H1134" s="35">
        <v>200</v>
      </c>
      <c r="I1134" s="37">
        <v>140</v>
      </c>
      <c r="J1134" s="38">
        <v>8.8000000000000007</v>
      </c>
      <c r="K1134" s="36" t="s">
        <v>3936</v>
      </c>
      <c r="L1134" s="38">
        <v>2.8</v>
      </c>
      <c r="M1134" s="39">
        <v>170</v>
      </c>
      <c r="N1134" s="40">
        <f t="shared" si="51"/>
        <v>170</v>
      </c>
      <c r="O1134" s="45">
        <f t="shared" si="52"/>
        <v>11.9</v>
      </c>
      <c r="P1134" s="45">
        <f t="shared" si="53"/>
        <v>11.9</v>
      </c>
    </row>
    <row r="1135" spans="1:16">
      <c r="A1135" s="35">
        <v>70545</v>
      </c>
      <c r="B1135" s="43">
        <v>1</v>
      </c>
      <c r="C1135" s="36" t="s">
        <v>1226</v>
      </c>
      <c r="D1135" s="36" t="s">
        <v>2476</v>
      </c>
      <c r="E1135" s="36" t="s">
        <v>1225</v>
      </c>
      <c r="F1135" s="36" t="s">
        <v>2478</v>
      </c>
      <c r="G1135" s="35">
        <v>140</v>
      </c>
      <c r="H1135" s="35">
        <v>200</v>
      </c>
      <c r="I1135" s="37">
        <v>140</v>
      </c>
      <c r="J1135" s="38">
        <v>6.3</v>
      </c>
      <c r="K1135" s="36" t="s">
        <v>3986</v>
      </c>
      <c r="L1135" s="38">
        <v>2.8</v>
      </c>
      <c r="M1135" s="39">
        <v>80</v>
      </c>
      <c r="N1135" s="40">
        <f t="shared" si="51"/>
        <v>80</v>
      </c>
      <c r="O1135" s="45">
        <f t="shared" si="52"/>
        <v>5.6000000000000005</v>
      </c>
      <c r="P1135" s="45">
        <f t="shared" si="53"/>
        <v>5.6000000000000005</v>
      </c>
    </row>
    <row r="1136" spans="1:16">
      <c r="A1136" s="35">
        <v>70561</v>
      </c>
      <c r="B1136" s="43">
        <v>1</v>
      </c>
      <c r="C1136" s="36" t="s">
        <v>1224</v>
      </c>
      <c r="D1136" s="36" t="s">
        <v>2476</v>
      </c>
      <c r="E1136" s="36" t="s">
        <v>1223</v>
      </c>
      <c r="F1136" s="36" t="s">
        <v>2478</v>
      </c>
      <c r="G1136" s="35">
        <v>140</v>
      </c>
      <c r="H1136" s="35">
        <v>200</v>
      </c>
      <c r="I1136" s="37">
        <v>140</v>
      </c>
      <c r="J1136" s="38">
        <v>6.3</v>
      </c>
      <c r="K1136" s="36" t="s">
        <v>3986</v>
      </c>
      <c r="L1136" s="38">
        <v>2.8</v>
      </c>
      <c r="M1136" s="39">
        <v>80</v>
      </c>
      <c r="N1136" s="40">
        <f t="shared" si="51"/>
        <v>80</v>
      </c>
      <c r="O1136" s="45">
        <f t="shared" si="52"/>
        <v>5.6000000000000005</v>
      </c>
      <c r="P1136" s="45">
        <f t="shared" si="53"/>
        <v>5.6000000000000005</v>
      </c>
    </row>
    <row r="1137" spans="1:16">
      <c r="A1137" s="35">
        <v>70564</v>
      </c>
      <c r="B1137" s="43">
        <v>1</v>
      </c>
      <c r="C1137" s="36" t="s">
        <v>1222</v>
      </c>
      <c r="D1137" s="36" t="s">
        <v>2476</v>
      </c>
      <c r="E1137" s="36" t="s">
        <v>1221</v>
      </c>
      <c r="F1137" s="36" t="s">
        <v>2478</v>
      </c>
      <c r="G1137" s="35">
        <v>140</v>
      </c>
      <c r="H1137" s="35">
        <v>200</v>
      </c>
      <c r="I1137" s="37">
        <v>140</v>
      </c>
      <c r="J1137" s="38">
        <v>6.3</v>
      </c>
      <c r="K1137" s="36" t="s">
        <v>3986</v>
      </c>
      <c r="L1137" s="38">
        <v>2.8</v>
      </c>
      <c r="M1137" s="39">
        <v>80</v>
      </c>
      <c r="N1137" s="40">
        <f t="shared" si="51"/>
        <v>80</v>
      </c>
      <c r="O1137" s="45">
        <f t="shared" si="52"/>
        <v>5.6000000000000005</v>
      </c>
      <c r="P1137" s="45">
        <f t="shared" si="53"/>
        <v>5.6000000000000005</v>
      </c>
    </row>
    <row r="1138" spans="1:16">
      <c r="A1138" s="35">
        <v>70916</v>
      </c>
      <c r="B1138" s="43">
        <v>1</v>
      </c>
      <c r="C1138" s="36" t="s">
        <v>1220</v>
      </c>
      <c r="D1138" s="36" t="s">
        <v>2476</v>
      </c>
      <c r="E1138" s="36" t="s">
        <v>1219</v>
      </c>
      <c r="F1138" s="36" t="s">
        <v>2478</v>
      </c>
      <c r="G1138" s="35">
        <v>140</v>
      </c>
      <c r="H1138" s="35">
        <v>200</v>
      </c>
      <c r="I1138" s="37">
        <v>140</v>
      </c>
      <c r="J1138" s="38">
        <v>16.7</v>
      </c>
      <c r="K1138" s="36" t="s">
        <v>3853</v>
      </c>
      <c r="L1138" s="38">
        <v>2.8</v>
      </c>
      <c r="M1138" s="39">
        <v>248</v>
      </c>
      <c r="N1138" s="40">
        <f t="shared" si="51"/>
        <v>248</v>
      </c>
      <c r="O1138" s="45">
        <f t="shared" si="52"/>
        <v>17.360000000000003</v>
      </c>
      <c r="P1138" s="45">
        <f t="shared" si="53"/>
        <v>17.360000000000003</v>
      </c>
    </row>
    <row r="1139" spans="1:16">
      <c r="A1139" s="35">
        <v>70970</v>
      </c>
      <c r="B1139" s="43">
        <v>1</v>
      </c>
      <c r="C1139" s="36" t="s">
        <v>1218</v>
      </c>
      <c r="D1139" s="36" t="s">
        <v>2476</v>
      </c>
      <c r="E1139" s="36" t="s">
        <v>1217</v>
      </c>
      <c r="F1139" s="36" t="s">
        <v>2478</v>
      </c>
      <c r="G1139" s="35">
        <v>140</v>
      </c>
      <c r="H1139" s="35">
        <v>200</v>
      </c>
      <c r="I1139" s="37">
        <v>140</v>
      </c>
      <c r="J1139" s="38">
        <v>5.2</v>
      </c>
      <c r="K1139" s="36" t="s">
        <v>2478</v>
      </c>
      <c r="L1139" s="38">
        <v>2.8</v>
      </c>
      <c r="M1139" s="39">
        <v>59</v>
      </c>
      <c r="N1139" s="40">
        <f t="shared" si="51"/>
        <v>59</v>
      </c>
      <c r="O1139" s="45">
        <f t="shared" si="52"/>
        <v>4.1300000000000008</v>
      </c>
      <c r="P1139" s="45">
        <f t="shared" si="53"/>
        <v>4.1300000000000008</v>
      </c>
    </row>
    <row r="1140" spans="1:16">
      <c r="A1140" s="35">
        <v>71679</v>
      </c>
      <c r="B1140" s="43">
        <v>1</v>
      </c>
      <c r="C1140" s="36" t="s">
        <v>1216</v>
      </c>
      <c r="D1140" s="36" t="s">
        <v>2476</v>
      </c>
      <c r="E1140" s="36" t="s">
        <v>1215</v>
      </c>
      <c r="F1140" s="36" t="s">
        <v>3883</v>
      </c>
      <c r="G1140" s="35">
        <v>140</v>
      </c>
      <c r="H1140" s="35">
        <v>200</v>
      </c>
      <c r="I1140" s="37">
        <v>140</v>
      </c>
      <c r="J1140" s="38">
        <v>8.6</v>
      </c>
      <c r="K1140" s="36" t="s">
        <v>3986</v>
      </c>
      <c r="L1140" s="38">
        <v>2.8</v>
      </c>
      <c r="M1140" s="39">
        <v>148</v>
      </c>
      <c r="N1140" s="40">
        <f t="shared" si="51"/>
        <v>148</v>
      </c>
      <c r="O1140" s="45">
        <f t="shared" si="52"/>
        <v>10.360000000000001</v>
      </c>
      <c r="P1140" s="45">
        <f t="shared" si="53"/>
        <v>10.360000000000001</v>
      </c>
    </row>
    <row r="1141" spans="1:16">
      <c r="A1141" s="35">
        <v>71742</v>
      </c>
      <c r="B1141" s="43">
        <v>1</v>
      </c>
      <c r="C1141" s="36" t="s">
        <v>1214</v>
      </c>
      <c r="D1141" s="36" t="s">
        <v>2476</v>
      </c>
      <c r="E1141" s="36" t="s">
        <v>1213</v>
      </c>
      <c r="F1141" s="36" t="s">
        <v>2554</v>
      </c>
      <c r="G1141" s="35">
        <v>140</v>
      </c>
      <c r="H1141" s="35">
        <v>200</v>
      </c>
      <c r="I1141" s="37">
        <v>140</v>
      </c>
      <c r="J1141" s="38">
        <v>13.8</v>
      </c>
      <c r="K1141" s="36" t="s">
        <v>3936</v>
      </c>
      <c r="L1141" s="38">
        <v>2.8</v>
      </c>
      <c r="M1141" s="39">
        <v>156</v>
      </c>
      <c r="N1141" s="40">
        <f t="shared" si="51"/>
        <v>156</v>
      </c>
      <c r="O1141" s="45">
        <f t="shared" si="52"/>
        <v>10.920000000000002</v>
      </c>
      <c r="P1141" s="45">
        <f t="shared" si="53"/>
        <v>10.920000000000002</v>
      </c>
    </row>
    <row r="1142" spans="1:16">
      <c r="A1142" s="35">
        <v>71748</v>
      </c>
      <c r="B1142" s="43">
        <v>2</v>
      </c>
      <c r="C1142" s="36" t="s">
        <v>1212</v>
      </c>
      <c r="D1142" s="36" t="s">
        <v>2476</v>
      </c>
      <c r="E1142" s="36" t="s">
        <v>1211</v>
      </c>
      <c r="F1142" s="36" t="s">
        <v>2554</v>
      </c>
      <c r="G1142" s="35">
        <v>140</v>
      </c>
      <c r="H1142" s="35">
        <v>200</v>
      </c>
      <c r="I1142" s="37">
        <v>140</v>
      </c>
      <c r="J1142" s="38">
        <v>13.8</v>
      </c>
      <c r="K1142" s="36" t="s">
        <v>3936</v>
      </c>
      <c r="L1142" s="38">
        <v>2.8</v>
      </c>
      <c r="M1142" s="39">
        <v>156</v>
      </c>
      <c r="N1142" s="40">
        <f t="shared" si="51"/>
        <v>312</v>
      </c>
      <c r="O1142" s="45">
        <f t="shared" si="52"/>
        <v>10.920000000000002</v>
      </c>
      <c r="P1142" s="45">
        <f t="shared" si="53"/>
        <v>21.840000000000003</v>
      </c>
    </row>
    <row r="1143" spans="1:16">
      <c r="A1143" s="35">
        <v>71885</v>
      </c>
      <c r="B1143" s="43">
        <v>5</v>
      </c>
      <c r="C1143" s="36" t="s">
        <v>1210</v>
      </c>
      <c r="D1143" s="36" t="s">
        <v>2476</v>
      </c>
      <c r="E1143" s="36" t="s">
        <v>1209</v>
      </c>
      <c r="F1143" s="36" t="s">
        <v>2497</v>
      </c>
      <c r="G1143" s="35">
        <v>140</v>
      </c>
      <c r="H1143" s="35">
        <v>200</v>
      </c>
      <c r="I1143" s="37">
        <v>140</v>
      </c>
      <c r="J1143" s="38">
        <v>4.5</v>
      </c>
      <c r="K1143" s="36" t="s">
        <v>3885</v>
      </c>
      <c r="L1143" s="38">
        <v>2.8</v>
      </c>
      <c r="M1143" s="39">
        <v>47.6</v>
      </c>
      <c r="N1143" s="40">
        <f t="shared" si="51"/>
        <v>238</v>
      </c>
      <c r="O1143" s="45">
        <f t="shared" si="52"/>
        <v>3.3320000000000003</v>
      </c>
      <c r="P1143" s="45">
        <f t="shared" si="53"/>
        <v>16.66</v>
      </c>
    </row>
    <row r="1144" spans="1:16">
      <c r="A1144" s="35">
        <v>71887</v>
      </c>
      <c r="B1144" s="43">
        <v>10</v>
      </c>
      <c r="C1144" s="36" t="s">
        <v>1208</v>
      </c>
      <c r="D1144" s="36" t="s">
        <v>2476</v>
      </c>
      <c r="E1144" s="36" t="s">
        <v>1207</v>
      </c>
      <c r="F1144" s="36" t="s">
        <v>2497</v>
      </c>
      <c r="G1144" s="35">
        <v>140</v>
      </c>
      <c r="H1144" s="35">
        <v>200</v>
      </c>
      <c r="I1144" s="37">
        <v>140</v>
      </c>
      <c r="J1144" s="38">
        <v>4.5</v>
      </c>
      <c r="K1144" s="36" t="s">
        <v>3885</v>
      </c>
      <c r="L1144" s="38">
        <v>2.8</v>
      </c>
      <c r="M1144" s="39">
        <v>47.6</v>
      </c>
      <c r="N1144" s="40">
        <f t="shared" si="51"/>
        <v>476</v>
      </c>
      <c r="O1144" s="45">
        <f t="shared" si="52"/>
        <v>3.3320000000000003</v>
      </c>
      <c r="P1144" s="45">
        <f t="shared" si="53"/>
        <v>33.32</v>
      </c>
    </row>
    <row r="1145" spans="1:16">
      <c r="A1145" s="35">
        <v>71889</v>
      </c>
      <c r="B1145" s="43">
        <v>8</v>
      </c>
      <c r="C1145" s="36" t="s">
        <v>1206</v>
      </c>
      <c r="D1145" s="36" t="s">
        <v>2476</v>
      </c>
      <c r="E1145" s="36" t="s">
        <v>1205</v>
      </c>
      <c r="F1145" s="36" t="s">
        <v>2497</v>
      </c>
      <c r="G1145" s="35">
        <v>140</v>
      </c>
      <c r="H1145" s="35">
        <v>200</v>
      </c>
      <c r="I1145" s="37">
        <v>140</v>
      </c>
      <c r="J1145" s="38">
        <v>4.5</v>
      </c>
      <c r="K1145" s="36" t="s">
        <v>3885</v>
      </c>
      <c r="L1145" s="38">
        <v>2.8</v>
      </c>
      <c r="M1145" s="39">
        <v>47.6</v>
      </c>
      <c r="N1145" s="40">
        <f t="shared" si="51"/>
        <v>380.8</v>
      </c>
      <c r="O1145" s="45">
        <f t="shared" si="52"/>
        <v>3.3320000000000003</v>
      </c>
      <c r="P1145" s="45">
        <f t="shared" si="53"/>
        <v>26.656000000000002</v>
      </c>
    </row>
    <row r="1146" spans="1:16">
      <c r="A1146" s="35">
        <v>71890</v>
      </c>
      <c r="B1146" s="43">
        <v>3</v>
      </c>
      <c r="C1146" s="36" t="s">
        <v>1204</v>
      </c>
      <c r="D1146" s="36" t="s">
        <v>2476</v>
      </c>
      <c r="E1146" s="36" t="s">
        <v>1203</v>
      </c>
      <c r="F1146" s="36" t="s">
        <v>2497</v>
      </c>
      <c r="G1146" s="35">
        <v>140</v>
      </c>
      <c r="H1146" s="35">
        <v>200</v>
      </c>
      <c r="I1146" s="37">
        <v>140</v>
      </c>
      <c r="J1146" s="38">
        <v>4.5</v>
      </c>
      <c r="K1146" s="36" t="s">
        <v>3885</v>
      </c>
      <c r="L1146" s="38">
        <v>2.8</v>
      </c>
      <c r="M1146" s="39">
        <v>47.6</v>
      </c>
      <c r="N1146" s="40">
        <f t="shared" si="51"/>
        <v>142.80000000000001</v>
      </c>
      <c r="O1146" s="45">
        <f t="shared" si="52"/>
        <v>3.3320000000000003</v>
      </c>
      <c r="P1146" s="45">
        <f t="shared" si="53"/>
        <v>9.9960000000000004</v>
      </c>
    </row>
    <row r="1147" spans="1:16">
      <c r="A1147" s="35">
        <v>71894</v>
      </c>
      <c r="B1147" s="43">
        <v>4</v>
      </c>
      <c r="C1147" s="36" t="s">
        <v>1202</v>
      </c>
      <c r="D1147" s="36" t="s">
        <v>2476</v>
      </c>
      <c r="E1147" s="36" t="s">
        <v>1201</v>
      </c>
      <c r="F1147" s="36" t="s">
        <v>2497</v>
      </c>
      <c r="G1147" s="35">
        <v>140</v>
      </c>
      <c r="H1147" s="35">
        <v>200</v>
      </c>
      <c r="I1147" s="37">
        <v>140</v>
      </c>
      <c r="J1147" s="38">
        <v>4.5</v>
      </c>
      <c r="K1147" s="36" t="s">
        <v>3885</v>
      </c>
      <c r="L1147" s="38">
        <v>2.8</v>
      </c>
      <c r="M1147" s="39">
        <v>47.6</v>
      </c>
      <c r="N1147" s="40">
        <f t="shared" si="51"/>
        <v>190.4</v>
      </c>
      <c r="O1147" s="45">
        <f t="shared" si="52"/>
        <v>3.3320000000000003</v>
      </c>
      <c r="P1147" s="45">
        <f t="shared" si="53"/>
        <v>13.328000000000001</v>
      </c>
    </row>
    <row r="1148" spans="1:16">
      <c r="A1148" s="35">
        <v>71985</v>
      </c>
      <c r="B1148" s="43">
        <v>1</v>
      </c>
      <c r="C1148" s="36" t="s">
        <v>1200</v>
      </c>
      <c r="D1148" s="36" t="s">
        <v>2476</v>
      </c>
      <c r="E1148" s="36" t="s">
        <v>1199</v>
      </c>
      <c r="F1148" s="36" t="s">
        <v>2497</v>
      </c>
      <c r="G1148" s="35">
        <v>140</v>
      </c>
      <c r="H1148" s="35">
        <v>200</v>
      </c>
      <c r="I1148" s="37">
        <v>140</v>
      </c>
      <c r="J1148" s="38">
        <v>7.1</v>
      </c>
      <c r="K1148" s="36" t="s">
        <v>3885</v>
      </c>
      <c r="L1148" s="38">
        <v>2.8</v>
      </c>
      <c r="M1148" s="39">
        <v>98.8</v>
      </c>
      <c r="N1148" s="40">
        <f t="shared" si="51"/>
        <v>98.8</v>
      </c>
      <c r="O1148" s="45">
        <f t="shared" si="52"/>
        <v>6.9160000000000004</v>
      </c>
      <c r="P1148" s="45">
        <f t="shared" si="53"/>
        <v>6.9160000000000004</v>
      </c>
    </row>
    <row r="1149" spans="1:16">
      <c r="A1149" s="35">
        <v>71989</v>
      </c>
      <c r="B1149" s="43">
        <v>2</v>
      </c>
      <c r="C1149" s="36" t="s">
        <v>1198</v>
      </c>
      <c r="D1149" s="36" t="s">
        <v>2476</v>
      </c>
      <c r="E1149" s="36" t="s">
        <v>1197</v>
      </c>
      <c r="F1149" s="36" t="s">
        <v>2497</v>
      </c>
      <c r="G1149" s="35">
        <v>140</v>
      </c>
      <c r="H1149" s="35">
        <v>200</v>
      </c>
      <c r="I1149" s="37">
        <v>140</v>
      </c>
      <c r="J1149" s="38">
        <v>7.1</v>
      </c>
      <c r="K1149" s="36" t="s">
        <v>3885</v>
      </c>
      <c r="L1149" s="38">
        <v>2.8</v>
      </c>
      <c r="M1149" s="39">
        <v>98.8</v>
      </c>
      <c r="N1149" s="40">
        <f t="shared" si="51"/>
        <v>197.6</v>
      </c>
      <c r="O1149" s="45">
        <f t="shared" si="52"/>
        <v>6.9160000000000004</v>
      </c>
      <c r="P1149" s="45">
        <f t="shared" si="53"/>
        <v>13.832000000000001</v>
      </c>
    </row>
    <row r="1150" spans="1:16">
      <c r="A1150" s="35">
        <v>72109</v>
      </c>
      <c r="B1150" s="43">
        <v>1</v>
      </c>
      <c r="C1150" s="36" t="s">
        <v>1196</v>
      </c>
      <c r="D1150" s="36" t="s">
        <v>2476</v>
      </c>
      <c r="E1150" s="36" t="s">
        <v>1195</v>
      </c>
      <c r="F1150" s="36" t="s">
        <v>2478</v>
      </c>
      <c r="G1150" s="35">
        <v>140</v>
      </c>
      <c r="H1150" s="35">
        <v>200</v>
      </c>
      <c r="I1150" s="37">
        <v>140</v>
      </c>
      <c r="J1150" s="38">
        <v>5.2</v>
      </c>
      <c r="K1150" s="36" t="s">
        <v>2478</v>
      </c>
      <c r="L1150" s="38">
        <v>2.8</v>
      </c>
      <c r="M1150" s="39">
        <v>59</v>
      </c>
      <c r="N1150" s="40">
        <f t="shared" si="51"/>
        <v>59</v>
      </c>
      <c r="O1150" s="45">
        <f t="shared" si="52"/>
        <v>4.1300000000000008</v>
      </c>
      <c r="P1150" s="45">
        <f t="shared" si="53"/>
        <v>4.1300000000000008</v>
      </c>
    </row>
    <row r="1151" spans="1:16">
      <c r="A1151" s="35">
        <v>72110</v>
      </c>
      <c r="B1151" s="43">
        <v>6</v>
      </c>
      <c r="C1151" s="36" t="s">
        <v>1194</v>
      </c>
      <c r="D1151" s="36" t="s">
        <v>2476</v>
      </c>
      <c r="E1151" s="36" t="s">
        <v>1193</v>
      </c>
      <c r="F1151" s="36" t="s">
        <v>2478</v>
      </c>
      <c r="G1151" s="35">
        <v>140</v>
      </c>
      <c r="H1151" s="35">
        <v>200</v>
      </c>
      <c r="I1151" s="37">
        <v>140</v>
      </c>
      <c r="J1151" s="38">
        <v>5.2</v>
      </c>
      <c r="K1151" s="36" t="s">
        <v>2478</v>
      </c>
      <c r="L1151" s="38">
        <v>2.8</v>
      </c>
      <c r="M1151" s="39">
        <v>59</v>
      </c>
      <c r="N1151" s="40">
        <f t="shared" si="51"/>
        <v>354</v>
      </c>
      <c r="O1151" s="45">
        <f t="shared" si="52"/>
        <v>4.1300000000000008</v>
      </c>
      <c r="P1151" s="45">
        <f t="shared" si="53"/>
        <v>24.780000000000005</v>
      </c>
    </row>
    <row r="1152" spans="1:16">
      <c r="A1152" s="35">
        <v>72113</v>
      </c>
      <c r="B1152" s="43">
        <v>4</v>
      </c>
      <c r="C1152" s="36" t="s">
        <v>1192</v>
      </c>
      <c r="D1152" s="36" t="s">
        <v>2476</v>
      </c>
      <c r="E1152" s="36" t="s">
        <v>1191</v>
      </c>
      <c r="F1152" s="36" t="s">
        <v>2478</v>
      </c>
      <c r="G1152" s="35">
        <v>140</v>
      </c>
      <c r="H1152" s="35">
        <v>200</v>
      </c>
      <c r="I1152" s="37">
        <v>140</v>
      </c>
      <c r="J1152" s="38">
        <v>5.2</v>
      </c>
      <c r="K1152" s="36" t="s">
        <v>2478</v>
      </c>
      <c r="L1152" s="38">
        <v>2.8</v>
      </c>
      <c r="M1152" s="39">
        <v>59</v>
      </c>
      <c r="N1152" s="40">
        <f t="shared" si="51"/>
        <v>236</v>
      </c>
      <c r="O1152" s="45">
        <f t="shared" si="52"/>
        <v>4.1300000000000008</v>
      </c>
      <c r="P1152" s="45">
        <f t="shared" si="53"/>
        <v>16.520000000000003</v>
      </c>
    </row>
    <row r="1153" spans="1:16">
      <c r="A1153" s="35">
        <v>72115</v>
      </c>
      <c r="B1153" s="43">
        <v>6</v>
      </c>
      <c r="C1153" s="36" t="s">
        <v>1190</v>
      </c>
      <c r="D1153" s="36" t="s">
        <v>2476</v>
      </c>
      <c r="E1153" s="36" t="s">
        <v>1189</v>
      </c>
      <c r="F1153" s="36" t="s">
        <v>2478</v>
      </c>
      <c r="G1153" s="35">
        <v>140</v>
      </c>
      <c r="H1153" s="35">
        <v>200</v>
      </c>
      <c r="I1153" s="37">
        <v>140</v>
      </c>
      <c r="J1153" s="38">
        <v>5.2</v>
      </c>
      <c r="K1153" s="36" t="s">
        <v>2478</v>
      </c>
      <c r="L1153" s="38">
        <v>2.8</v>
      </c>
      <c r="M1153" s="39">
        <v>59</v>
      </c>
      <c r="N1153" s="40">
        <f t="shared" si="51"/>
        <v>354</v>
      </c>
      <c r="O1153" s="45">
        <f t="shared" si="52"/>
        <v>4.1300000000000008</v>
      </c>
      <c r="P1153" s="45">
        <f t="shared" si="53"/>
        <v>24.780000000000005</v>
      </c>
    </row>
    <row r="1154" spans="1:16">
      <c r="A1154" s="35">
        <v>72117</v>
      </c>
      <c r="B1154" s="43">
        <v>4</v>
      </c>
      <c r="C1154" s="36" t="s">
        <v>1188</v>
      </c>
      <c r="D1154" s="36" t="s">
        <v>2476</v>
      </c>
      <c r="E1154" s="36" t="s">
        <v>1187</v>
      </c>
      <c r="F1154" s="36" t="s">
        <v>2478</v>
      </c>
      <c r="G1154" s="35">
        <v>140</v>
      </c>
      <c r="H1154" s="35">
        <v>200</v>
      </c>
      <c r="I1154" s="37">
        <v>140</v>
      </c>
      <c r="J1154" s="38">
        <v>5.2</v>
      </c>
      <c r="K1154" s="36" t="s">
        <v>2478</v>
      </c>
      <c r="L1154" s="38">
        <v>2.8</v>
      </c>
      <c r="M1154" s="39">
        <v>59</v>
      </c>
      <c r="N1154" s="40">
        <f t="shared" si="51"/>
        <v>236</v>
      </c>
      <c r="O1154" s="45">
        <f t="shared" si="52"/>
        <v>4.1300000000000008</v>
      </c>
      <c r="P1154" s="45">
        <f t="shared" si="53"/>
        <v>16.520000000000003</v>
      </c>
    </row>
    <row r="1155" spans="1:16">
      <c r="A1155" s="35">
        <v>72121</v>
      </c>
      <c r="B1155" s="43">
        <v>6</v>
      </c>
      <c r="C1155" s="36" t="s">
        <v>1186</v>
      </c>
      <c r="D1155" s="36" t="s">
        <v>2476</v>
      </c>
      <c r="E1155" s="36" t="s">
        <v>1185</v>
      </c>
      <c r="F1155" s="36" t="s">
        <v>2478</v>
      </c>
      <c r="G1155" s="35">
        <v>140</v>
      </c>
      <c r="H1155" s="35">
        <v>200</v>
      </c>
      <c r="I1155" s="37">
        <v>140</v>
      </c>
      <c r="J1155" s="38">
        <v>5.2</v>
      </c>
      <c r="K1155" s="36" t="s">
        <v>2478</v>
      </c>
      <c r="L1155" s="38">
        <v>2.8</v>
      </c>
      <c r="M1155" s="39">
        <v>59</v>
      </c>
      <c r="N1155" s="40">
        <f t="shared" ref="N1155:N1218" si="54">M1155*B1155</f>
        <v>354</v>
      </c>
      <c r="O1155" s="45">
        <f t="shared" si="52"/>
        <v>4.1300000000000008</v>
      </c>
      <c r="P1155" s="45">
        <f t="shared" si="53"/>
        <v>24.780000000000005</v>
      </c>
    </row>
    <row r="1156" spans="1:16">
      <c r="A1156" s="35">
        <v>72128</v>
      </c>
      <c r="B1156" s="43">
        <v>1</v>
      </c>
      <c r="C1156" s="36" t="s">
        <v>1184</v>
      </c>
      <c r="D1156" s="36" t="s">
        <v>2476</v>
      </c>
      <c r="E1156" s="36" t="s">
        <v>1183</v>
      </c>
      <c r="F1156" s="36" t="s">
        <v>2478</v>
      </c>
      <c r="G1156" s="35">
        <v>140</v>
      </c>
      <c r="H1156" s="35">
        <v>200</v>
      </c>
      <c r="I1156" s="37">
        <v>140</v>
      </c>
      <c r="J1156" s="38">
        <v>5.2</v>
      </c>
      <c r="K1156" s="36" t="s">
        <v>2478</v>
      </c>
      <c r="L1156" s="38">
        <v>2.8</v>
      </c>
      <c r="M1156" s="39">
        <v>59</v>
      </c>
      <c r="N1156" s="40">
        <f t="shared" si="54"/>
        <v>59</v>
      </c>
      <c r="O1156" s="45">
        <f t="shared" ref="O1156:O1219" si="55">M1156*0.07</f>
        <v>4.1300000000000008</v>
      </c>
      <c r="P1156" s="45">
        <f t="shared" ref="P1156:P1219" si="56">B1156*O1156</f>
        <v>4.1300000000000008</v>
      </c>
    </row>
    <row r="1157" spans="1:16">
      <c r="A1157" s="35">
        <v>72130</v>
      </c>
      <c r="B1157" s="43">
        <v>2</v>
      </c>
      <c r="C1157" s="36" t="s">
        <v>1182</v>
      </c>
      <c r="D1157" s="36" t="s">
        <v>2476</v>
      </c>
      <c r="E1157" s="36" t="s">
        <v>1181</v>
      </c>
      <c r="F1157" s="36" t="s">
        <v>2478</v>
      </c>
      <c r="G1157" s="35">
        <v>140</v>
      </c>
      <c r="H1157" s="35">
        <v>200</v>
      </c>
      <c r="I1157" s="37">
        <v>140</v>
      </c>
      <c r="J1157" s="38">
        <v>5.2</v>
      </c>
      <c r="K1157" s="36" t="s">
        <v>2478</v>
      </c>
      <c r="L1157" s="38">
        <v>2.8</v>
      </c>
      <c r="M1157" s="39">
        <v>59</v>
      </c>
      <c r="N1157" s="40">
        <f t="shared" si="54"/>
        <v>118</v>
      </c>
      <c r="O1157" s="45">
        <f t="shared" si="55"/>
        <v>4.1300000000000008</v>
      </c>
      <c r="P1157" s="45">
        <f t="shared" si="56"/>
        <v>8.2600000000000016</v>
      </c>
    </row>
    <row r="1158" spans="1:16">
      <c r="A1158" s="35">
        <v>72134</v>
      </c>
      <c r="B1158" s="43">
        <v>3</v>
      </c>
      <c r="C1158" s="36" t="s">
        <v>1180</v>
      </c>
      <c r="D1158" s="36" t="s">
        <v>2476</v>
      </c>
      <c r="E1158" s="36" t="s">
        <v>1179</v>
      </c>
      <c r="F1158" s="36" t="s">
        <v>2478</v>
      </c>
      <c r="G1158" s="35">
        <v>140</v>
      </c>
      <c r="H1158" s="35">
        <v>200</v>
      </c>
      <c r="I1158" s="37">
        <v>140</v>
      </c>
      <c r="J1158" s="38">
        <v>5.2</v>
      </c>
      <c r="K1158" s="36" t="s">
        <v>2478</v>
      </c>
      <c r="L1158" s="38">
        <v>2.8</v>
      </c>
      <c r="M1158" s="39">
        <v>59</v>
      </c>
      <c r="N1158" s="40">
        <f t="shared" si="54"/>
        <v>177</v>
      </c>
      <c r="O1158" s="45">
        <f t="shared" si="55"/>
        <v>4.1300000000000008</v>
      </c>
      <c r="P1158" s="45">
        <f t="shared" si="56"/>
        <v>12.390000000000002</v>
      </c>
    </row>
    <row r="1159" spans="1:16">
      <c r="A1159" s="35">
        <v>72806</v>
      </c>
      <c r="B1159" s="43">
        <v>1</v>
      </c>
      <c r="C1159" s="36" t="s">
        <v>1178</v>
      </c>
      <c r="D1159" s="36" t="s">
        <v>2476</v>
      </c>
      <c r="E1159" s="36" t="s">
        <v>1177</v>
      </c>
      <c r="F1159" s="36" t="s">
        <v>2478</v>
      </c>
      <c r="G1159" s="35">
        <v>140</v>
      </c>
      <c r="H1159" s="35">
        <v>200</v>
      </c>
      <c r="I1159" s="37">
        <v>140</v>
      </c>
      <c r="J1159" s="38">
        <v>15</v>
      </c>
      <c r="K1159" s="36" t="s">
        <v>3215</v>
      </c>
      <c r="L1159" s="38">
        <v>2.8</v>
      </c>
      <c r="M1159" s="39">
        <v>1199</v>
      </c>
      <c r="N1159" s="40">
        <f t="shared" si="54"/>
        <v>1199</v>
      </c>
      <c r="O1159" s="45">
        <f t="shared" si="55"/>
        <v>83.93</v>
      </c>
      <c r="P1159" s="45">
        <f t="shared" si="56"/>
        <v>83.93</v>
      </c>
    </row>
    <row r="1160" spans="1:16">
      <c r="A1160" s="35">
        <v>72944</v>
      </c>
      <c r="B1160" s="43">
        <v>2</v>
      </c>
      <c r="C1160" s="36" t="s">
        <v>1176</v>
      </c>
      <c r="D1160" s="36" t="s">
        <v>2476</v>
      </c>
      <c r="E1160" s="36" t="s">
        <v>1175</v>
      </c>
      <c r="F1160" s="36" t="s">
        <v>2554</v>
      </c>
      <c r="G1160" s="35">
        <v>140</v>
      </c>
      <c r="H1160" s="35">
        <v>200</v>
      </c>
      <c r="I1160" s="37">
        <v>140</v>
      </c>
      <c r="J1160" s="38">
        <v>11</v>
      </c>
      <c r="K1160" s="36" t="s">
        <v>3936</v>
      </c>
      <c r="L1160" s="38">
        <v>2.8</v>
      </c>
      <c r="M1160" s="39">
        <v>213</v>
      </c>
      <c r="N1160" s="40">
        <f t="shared" si="54"/>
        <v>426</v>
      </c>
      <c r="O1160" s="45">
        <f t="shared" si="55"/>
        <v>14.910000000000002</v>
      </c>
      <c r="P1160" s="45">
        <f t="shared" si="56"/>
        <v>29.820000000000004</v>
      </c>
    </row>
    <row r="1161" spans="1:16">
      <c r="A1161" s="35">
        <v>73122</v>
      </c>
      <c r="B1161" s="43">
        <v>4</v>
      </c>
      <c r="C1161" s="36" t="s">
        <v>1174</v>
      </c>
      <c r="D1161" s="36" t="s">
        <v>2476</v>
      </c>
      <c r="E1161" s="36" t="s">
        <v>1173</v>
      </c>
      <c r="F1161" s="36" t="s">
        <v>1168</v>
      </c>
      <c r="G1161" s="35">
        <v>140</v>
      </c>
      <c r="H1161" s="35">
        <v>200</v>
      </c>
      <c r="I1161" s="37">
        <v>140</v>
      </c>
      <c r="J1161" s="38">
        <v>14</v>
      </c>
      <c r="K1161" s="36" t="s">
        <v>3853</v>
      </c>
      <c r="L1161" s="38">
        <v>2.8</v>
      </c>
      <c r="M1161" s="39">
        <v>390</v>
      </c>
      <c r="N1161" s="40">
        <f t="shared" si="54"/>
        <v>1560</v>
      </c>
      <c r="O1161" s="45">
        <f t="shared" si="55"/>
        <v>27.300000000000004</v>
      </c>
      <c r="P1161" s="45">
        <f t="shared" si="56"/>
        <v>109.20000000000002</v>
      </c>
    </row>
    <row r="1162" spans="1:16">
      <c r="A1162" s="35">
        <v>73126</v>
      </c>
      <c r="B1162" s="43">
        <v>2</v>
      </c>
      <c r="C1162" s="36" t="s">
        <v>1172</v>
      </c>
      <c r="D1162" s="36" t="s">
        <v>2476</v>
      </c>
      <c r="E1162" s="36" t="s">
        <v>1171</v>
      </c>
      <c r="F1162" s="36" t="s">
        <v>1168</v>
      </c>
      <c r="G1162" s="35">
        <v>140</v>
      </c>
      <c r="H1162" s="35">
        <v>200</v>
      </c>
      <c r="I1162" s="37">
        <v>140</v>
      </c>
      <c r="J1162" s="38">
        <v>14</v>
      </c>
      <c r="K1162" s="36" t="s">
        <v>3853</v>
      </c>
      <c r="L1162" s="38">
        <v>2.8</v>
      </c>
      <c r="M1162" s="39">
        <v>390</v>
      </c>
      <c r="N1162" s="40">
        <f t="shared" si="54"/>
        <v>780</v>
      </c>
      <c r="O1162" s="45">
        <f t="shared" si="55"/>
        <v>27.300000000000004</v>
      </c>
      <c r="P1162" s="45">
        <f t="shared" si="56"/>
        <v>54.600000000000009</v>
      </c>
    </row>
    <row r="1163" spans="1:16">
      <c r="A1163" s="35">
        <v>73128</v>
      </c>
      <c r="B1163" s="43">
        <v>1</v>
      </c>
      <c r="C1163" s="36" t="s">
        <v>1170</v>
      </c>
      <c r="D1163" s="36" t="s">
        <v>2476</v>
      </c>
      <c r="E1163" s="36" t="s">
        <v>1169</v>
      </c>
      <c r="F1163" s="36" t="s">
        <v>1168</v>
      </c>
      <c r="G1163" s="35">
        <v>140</v>
      </c>
      <c r="H1163" s="35">
        <v>200</v>
      </c>
      <c r="I1163" s="37">
        <v>140</v>
      </c>
      <c r="J1163" s="38">
        <v>14</v>
      </c>
      <c r="K1163" s="36" t="s">
        <v>3853</v>
      </c>
      <c r="L1163" s="38">
        <v>2.8</v>
      </c>
      <c r="M1163" s="39">
        <v>390</v>
      </c>
      <c r="N1163" s="40">
        <f t="shared" si="54"/>
        <v>390</v>
      </c>
      <c r="O1163" s="45">
        <f t="shared" si="55"/>
        <v>27.300000000000004</v>
      </c>
      <c r="P1163" s="45">
        <f t="shared" si="56"/>
        <v>27.300000000000004</v>
      </c>
    </row>
    <row r="1164" spans="1:16">
      <c r="A1164" s="35">
        <v>73138</v>
      </c>
      <c r="B1164" s="43">
        <v>3</v>
      </c>
      <c r="C1164" s="36" t="s">
        <v>1167</v>
      </c>
      <c r="D1164" s="36" t="s">
        <v>2476</v>
      </c>
      <c r="E1164" s="36" t="s">
        <v>1166</v>
      </c>
      <c r="F1164" s="36" t="s">
        <v>2554</v>
      </c>
      <c r="G1164" s="35">
        <v>140</v>
      </c>
      <c r="H1164" s="35">
        <v>200</v>
      </c>
      <c r="I1164" s="37">
        <v>140</v>
      </c>
      <c r="J1164" s="38">
        <v>14</v>
      </c>
      <c r="K1164" s="36" t="s">
        <v>3853</v>
      </c>
      <c r="L1164" s="38">
        <v>2.8</v>
      </c>
      <c r="M1164" s="39">
        <v>265</v>
      </c>
      <c r="N1164" s="40">
        <f t="shared" si="54"/>
        <v>795</v>
      </c>
      <c r="O1164" s="45">
        <f t="shared" si="55"/>
        <v>18.55</v>
      </c>
      <c r="P1164" s="45">
        <f t="shared" si="56"/>
        <v>55.650000000000006</v>
      </c>
    </row>
    <row r="1165" spans="1:16">
      <c r="A1165" s="35">
        <v>73484</v>
      </c>
      <c r="B1165" s="43">
        <v>4</v>
      </c>
      <c r="C1165" s="36" t="s">
        <v>1165</v>
      </c>
      <c r="D1165" s="36" t="s">
        <v>2476</v>
      </c>
      <c r="E1165" s="36" t="s">
        <v>1164</v>
      </c>
      <c r="F1165" s="36" t="s">
        <v>2478</v>
      </c>
      <c r="G1165" s="35">
        <v>140</v>
      </c>
      <c r="H1165" s="35">
        <v>200</v>
      </c>
      <c r="I1165" s="37">
        <v>140</v>
      </c>
      <c r="J1165" s="38">
        <v>17</v>
      </c>
      <c r="K1165" s="36" t="s">
        <v>3853</v>
      </c>
      <c r="L1165" s="38">
        <v>2.8</v>
      </c>
      <c r="M1165" s="39">
        <v>320</v>
      </c>
      <c r="N1165" s="40">
        <f t="shared" si="54"/>
        <v>1280</v>
      </c>
      <c r="O1165" s="45">
        <f t="shared" si="55"/>
        <v>22.400000000000002</v>
      </c>
      <c r="P1165" s="45">
        <f t="shared" si="56"/>
        <v>89.600000000000009</v>
      </c>
    </row>
    <row r="1166" spans="1:16">
      <c r="A1166" s="35">
        <v>74188</v>
      </c>
      <c r="B1166" s="43">
        <v>6</v>
      </c>
      <c r="C1166" s="36" t="s">
        <v>1163</v>
      </c>
      <c r="D1166" s="36" t="s">
        <v>2476</v>
      </c>
      <c r="E1166" s="36" t="s">
        <v>1162</v>
      </c>
      <c r="F1166" s="36" t="s">
        <v>2478</v>
      </c>
      <c r="G1166" s="35">
        <v>140</v>
      </c>
      <c r="H1166" s="35">
        <v>200</v>
      </c>
      <c r="I1166" s="37">
        <v>140</v>
      </c>
      <c r="J1166" s="38">
        <v>13.5</v>
      </c>
      <c r="K1166" s="36" t="s">
        <v>3853</v>
      </c>
      <c r="L1166" s="38">
        <v>2.8</v>
      </c>
      <c r="M1166" s="39">
        <v>288</v>
      </c>
      <c r="N1166" s="40">
        <f t="shared" si="54"/>
        <v>1728</v>
      </c>
      <c r="O1166" s="45">
        <f t="shared" si="55"/>
        <v>20.160000000000004</v>
      </c>
      <c r="P1166" s="45">
        <f t="shared" si="56"/>
        <v>120.96000000000002</v>
      </c>
    </row>
    <row r="1167" spans="1:16">
      <c r="A1167" s="35">
        <v>74191</v>
      </c>
      <c r="B1167" s="43">
        <v>4</v>
      </c>
      <c r="C1167" s="36" t="s">
        <v>1161</v>
      </c>
      <c r="D1167" s="36" t="s">
        <v>2476</v>
      </c>
      <c r="E1167" s="36" t="s">
        <v>1160</v>
      </c>
      <c r="F1167" s="36" t="s">
        <v>3907</v>
      </c>
      <c r="G1167" s="35">
        <v>140</v>
      </c>
      <c r="H1167" s="35">
        <v>200</v>
      </c>
      <c r="I1167" s="37">
        <v>140</v>
      </c>
      <c r="J1167" s="38">
        <v>13.5</v>
      </c>
      <c r="K1167" s="36" t="s">
        <v>3853</v>
      </c>
      <c r="L1167" s="38">
        <v>2.8</v>
      </c>
      <c r="M1167" s="39">
        <v>288</v>
      </c>
      <c r="N1167" s="40">
        <f t="shared" si="54"/>
        <v>1152</v>
      </c>
      <c r="O1167" s="45">
        <f t="shared" si="55"/>
        <v>20.160000000000004</v>
      </c>
      <c r="P1167" s="45">
        <f t="shared" si="56"/>
        <v>80.640000000000015</v>
      </c>
    </row>
    <row r="1168" spans="1:16">
      <c r="A1168" s="35">
        <v>74194</v>
      </c>
      <c r="B1168" s="43">
        <v>3</v>
      </c>
      <c r="C1168" s="36" t="s">
        <v>1159</v>
      </c>
      <c r="D1168" s="36" t="s">
        <v>2476</v>
      </c>
      <c r="E1168" s="36" t="s">
        <v>1158</v>
      </c>
      <c r="F1168" s="36" t="s">
        <v>3907</v>
      </c>
      <c r="G1168" s="35">
        <v>140</v>
      </c>
      <c r="H1168" s="35">
        <v>200</v>
      </c>
      <c r="I1168" s="37">
        <v>140</v>
      </c>
      <c r="J1168" s="38">
        <v>13.5</v>
      </c>
      <c r="K1168" s="36" t="s">
        <v>3853</v>
      </c>
      <c r="L1168" s="38">
        <v>2.8</v>
      </c>
      <c r="M1168" s="39">
        <v>288</v>
      </c>
      <c r="N1168" s="40">
        <f t="shared" si="54"/>
        <v>864</v>
      </c>
      <c r="O1168" s="45">
        <f t="shared" si="55"/>
        <v>20.160000000000004</v>
      </c>
      <c r="P1168" s="45">
        <f t="shared" si="56"/>
        <v>60.480000000000011</v>
      </c>
    </row>
    <row r="1169" spans="1:16">
      <c r="A1169" s="35">
        <v>74203</v>
      </c>
      <c r="B1169" s="43">
        <v>2</v>
      </c>
      <c r="C1169" s="36" t="s">
        <v>1157</v>
      </c>
      <c r="D1169" s="36" t="s">
        <v>2476</v>
      </c>
      <c r="E1169" s="36" t="s">
        <v>1156</v>
      </c>
      <c r="F1169" s="36" t="s">
        <v>2478</v>
      </c>
      <c r="G1169" s="35">
        <v>140</v>
      </c>
      <c r="H1169" s="35">
        <v>200</v>
      </c>
      <c r="I1169" s="37">
        <v>140</v>
      </c>
      <c r="J1169" s="38">
        <v>13.5</v>
      </c>
      <c r="K1169" s="36" t="s">
        <v>3853</v>
      </c>
      <c r="L1169" s="38">
        <v>2.8</v>
      </c>
      <c r="M1169" s="39">
        <v>288</v>
      </c>
      <c r="N1169" s="40">
        <f t="shared" si="54"/>
        <v>576</v>
      </c>
      <c r="O1169" s="45">
        <f t="shared" si="55"/>
        <v>20.160000000000004</v>
      </c>
      <c r="P1169" s="45">
        <f t="shared" si="56"/>
        <v>40.320000000000007</v>
      </c>
    </row>
    <row r="1170" spans="1:16">
      <c r="A1170" s="35">
        <v>74206</v>
      </c>
      <c r="B1170" s="43">
        <v>3</v>
      </c>
      <c r="C1170" s="36" t="s">
        <v>1155</v>
      </c>
      <c r="D1170" s="36" t="s">
        <v>2476</v>
      </c>
      <c r="E1170" s="36" t="s">
        <v>1154</v>
      </c>
      <c r="F1170" s="36" t="s">
        <v>3907</v>
      </c>
      <c r="G1170" s="35">
        <v>140</v>
      </c>
      <c r="H1170" s="35">
        <v>200</v>
      </c>
      <c r="I1170" s="37">
        <v>140</v>
      </c>
      <c r="J1170" s="38">
        <v>13.5</v>
      </c>
      <c r="K1170" s="36" t="s">
        <v>3853</v>
      </c>
      <c r="L1170" s="38">
        <v>2.8</v>
      </c>
      <c r="M1170" s="39">
        <v>288</v>
      </c>
      <c r="N1170" s="40">
        <f t="shared" si="54"/>
        <v>864</v>
      </c>
      <c r="O1170" s="45">
        <f t="shared" si="55"/>
        <v>20.160000000000004</v>
      </c>
      <c r="P1170" s="45">
        <f t="shared" si="56"/>
        <v>60.480000000000011</v>
      </c>
    </row>
    <row r="1171" spans="1:16">
      <c r="A1171" s="35">
        <v>74209</v>
      </c>
      <c r="B1171" s="43">
        <v>6</v>
      </c>
      <c r="C1171" s="36" t="s">
        <v>1153</v>
      </c>
      <c r="D1171" s="36" t="s">
        <v>2476</v>
      </c>
      <c r="E1171" s="36" t="s">
        <v>1152</v>
      </c>
      <c r="F1171" s="36" t="s">
        <v>2478</v>
      </c>
      <c r="G1171" s="35">
        <v>140</v>
      </c>
      <c r="H1171" s="35">
        <v>200</v>
      </c>
      <c r="I1171" s="37">
        <v>140</v>
      </c>
      <c r="J1171" s="38">
        <v>13.5</v>
      </c>
      <c r="K1171" s="36" t="s">
        <v>3853</v>
      </c>
      <c r="L1171" s="38">
        <v>2.8</v>
      </c>
      <c r="M1171" s="39">
        <v>288</v>
      </c>
      <c r="N1171" s="40">
        <f t="shared" si="54"/>
        <v>1728</v>
      </c>
      <c r="O1171" s="45">
        <f t="shared" si="55"/>
        <v>20.160000000000004</v>
      </c>
      <c r="P1171" s="45">
        <f t="shared" si="56"/>
        <v>120.96000000000002</v>
      </c>
    </row>
    <row r="1172" spans="1:16">
      <c r="A1172" s="35">
        <v>75107</v>
      </c>
      <c r="B1172" s="43">
        <v>1</v>
      </c>
      <c r="C1172" s="36" t="s">
        <v>1151</v>
      </c>
      <c r="D1172" s="36" t="s">
        <v>2556</v>
      </c>
      <c r="E1172" s="36" t="s">
        <v>1150</v>
      </c>
      <c r="F1172" s="36" t="s">
        <v>2683</v>
      </c>
      <c r="G1172" s="35">
        <v>140</v>
      </c>
      <c r="H1172" s="35">
        <v>200</v>
      </c>
      <c r="I1172" s="37">
        <v>140</v>
      </c>
      <c r="J1172" s="38">
        <v>8.8000000000000007</v>
      </c>
      <c r="K1172" s="36" t="s">
        <v>3936</v>
      </c>
      <c r="L1172" s="38">
        <v>2.8</v>
      </c>
      <c r="M1172" s="39">
        <v>402</v>
      </c>
      <c r="N1172" s="40">
        <f t="shared" si="54"/>
        <v>402</v>
      </c>
      <c r="O1172" s="45">
        <f t="shared" si="55"/>
        <v>28.140000000000004</v>
      </c>
      <c r="P1172" s="45">
        <f t="shared" si="56"/>
        <v>28.140000000000004</v>
      </c>
    </row>
    <row r="1173" spans="1:16">
      <c r="A1173" s="35">
        <v>75184</v>
      </c>
      <c r="B1173" s="43">
        <v>1</v>
      </c>
      <c r="C1173" s="36" t="s">
        <v>1149</v>
      </c>
      <c r="D1173" s="36" t="s">
        <v>2476</v>
      </c>
      <c r="E1173" s="36" t="s">
        <v>1148</v>
      </c>
      <c r="F1173" s="36" t="s">
        <v>3846</v>
      </c>
      <c r="G1173" s="35">
        <v>140</v>
      </c>
      <c r="H1173" s="35">
        <v>200</v>
      </c>
      <c r="I1173" s="37">
        <v>140</v>
      </c>
      <c r="J1173" s="38">
        <v>9.9</v>
      </c>
      <c r="K1173" s="36" t="s">
        <v>2478</v>
      </c>
      <c r="L1173" s="38">
        <v>2.8</v>
      </c>
      <c r="M1173" s="39">
        <v>260</v>
      </c>
      <c r="N1173" s="40">
        <f t="shared" si="54"/>
        <v>260</v>
      </c>
      <c r="O1173" s="45">
        <f t="shared" si="55"/>
        <v>18.200000000000003</v>
      </c>
      <c r="P1173" s="45">
        <f t="shared" si="56"/>
        <v>18.200000000000003</v>
      </c>
    </row>
    <row r="1174" spans="1:16">
      <c r="A1174" s="35">
        <v>75305</v>
      </c>
      <c r="B1174" s="43">
        <v>1</v>
      </c>
      <c r="C1174" s="36" t="s">
        <v>1147</v>
      </c>
      <c r="D1174" s="36" t="s">
        <v>2476</v>
      </c>
      <c r="E1174" s="36" t="s">
        <v>1146</v>
      </c>
      <c r="F1174" s="36" t="s">
        <v>2478</v>
      </c>
      <c r="G1174" s="35">
        <v>140</v>
      </c>
      <c r="H1174" s="35">
        <v>200</v>
      </c>
      <c r="I1174" s="37">
        <v>140</v>
      </c>
      <c r="J1174" s="38">
        <v>10.4</v>
      </c>
      <c r="K1174" s="36" t="s">
        <v>3847</v>
      </c>
      <c r="L1174" s="38">
        <v>2.8</v>
      </c>
      <c r="M1174" s="39">
        <v>193</v>
      </c>
      <c r="N1174" s="40">
        <f t="shared" si="54"/>
        <v>193</v>
      </c>
      <c r="O1174" s="45">
        <f t="shared" si="55"/>
        <v>13.510000000000002</v>
      </c>
      <c r="P1174" s="45">
        <f t="shared" si="56"/>
        <v>13.510000000000002</v>
      </c>
    </row>
    <row r="1175" spans="1:16">
      <c r="A1175" s="35">
        <v>75311</v>
      </c>
      <c r="B1175" s="43">
        <v>2</v>
      </c>
      <c r="C1175" s="36" t="s">
        <v>1145</v>
      </c>
      <c r="D1175" s="36" t="s">
        <v>2476</v>
      </c>
      <c r="E1175" s="36" t="s">
        <v>1144</v>
      </c>
      <c r="F1175" s="36" t="s">
        <v>2478</v>
      </c>
      <c r="G1175" s="35">
        <v>140</v>
      </c>
      <c r="H1175" s="35">
        <v>200</v>
      </c>
      <c r="I1175" s="37">
        <v>140</v>
      </c>
      <c r="J1175" s="38">
        <v>10.4</v>
      </c>
      <c r="K1175" s="36" t="s">
        <v>3847</v>
      </c>
      <c r="L1175" s="38">
        <v>2.8</v>
      </c>
      <c r="M1175" s="39">
        <v>193</v>
      </c>
      <c r="N1175" s="40">
        <f t="shared" si="54"/>
        <v>386</v>
      </c>
      <c r="O1175" s="45">
        <f t="shared" si="55"/>
        <v>13.510000000000002</v>
      </c>
      <c r="P1175" s="45">
        <f t="shared" si="56"/>
        <v>27.020000000000003</v>
      </c>
    </row>
    <row r="1176" spans="1:16">
      <c r="A1176" s="35">
        <v>75532</v>
      </c>
      <c r="B1176" s="43">
        <v>1</v>
      </c>
      <c r="C1176" s="36" t="s">
        <v>1143</v>
      </c>
      <c r="D1176" s="36" t="s">
        <v>2476</v>
      </c>
      <c r="E1176" s="36" t="s">
        <v>1142</v>
      </c>
      <c r="F1176" s="36" t="s">
        <v>2478</v>
      </c>
      <c r="G1176" s="35">
        <v>140</v>
      </c>
      <c r="H1176" s="35">
        <v>200</v>
      </c>
      <c r="I1176" s="37">
        <v>140</v>
      </c>
      <c r="J1176" s="38">
        <v>8.6</v>
      </c>
      <c r="K1176" s="36" t="s">
        <v>3986</v>
      </c>
      <c r="L1176" s="38">
        <v>2.8</v>
      </c>
      <c r="M1176" s="39">
        <v>148</v>
      </c>
      <c r="N1176" s="40">
        <f t="shared" si="54"/>
        <v>148</v>
      </c>
      <c r="O1176" s="45">
        <f t="shared" si="55"/>
        <v>10.360000000000001</v>
      </c>
      <c r="P1176" s="45">
        <f t="shared" si="56"/>
        <v>10.360000000000001</v>
      </c>
    </row>
    <row r="1177" spans="1:16">
      <c r="A1177" s="35">
        <v>75873</v>
      </c>
      <c r="B1177" s="43">
        <v>1</v>
      </c>
      <c r="C1177" s="36" t="s">
        <v>1141</v>
      </c>
      <c r="D1177" s="36" t="s">
        <v>2476</v>
      </c>
      <c r="E1177" s="36" t="s">
        <v>1140</v>
      </c>
      <c r="F1177" s="36" t="s">
        <v>2478</v>
      </c>
      <c r="G1177" s="35">
        <v>140</v>
      </c>
      <c r="H1177" s="35">
        <v>200</v>
      </c>
      <c r="I1177" s="37">
        <v>140</v>
      </c>
      <c r="J1177" s="38">
        <v>5.2</v>
      </c>
      <c r="K1177" s="36" t="s">
        <v>2478</v>
      </c>
      <c r="L1177" s="38">
        <v>2.8</v>
      </c>
      <c r="M1177" s="39">
        <v>59</v>
      </c>
      <c r="N1177" s="40">
        <f t="shared" si="54"/>
        <v>59</v>
      </c>
      <c r="O1177" s="45">
        <f t="shared" si="55"/>
        <v>4.1300000000000008</v>
      </c>
      <c r="P1177" s="45">
        <f t="shared" si="56"/>
        <v>4.1300000000000008</v>
      </c>
    </row>
    <row r="1178" spans="1:16">
      <c r="A1178" s="35">
        <v>75875</v>
      </c>
      <c r="B1178" s="43">
        <v>2</v>
      </c>
      <c r="C1178" s="36" t="s">
        <v>1139</v>
      </c>
      <c r="D1178" s="36" t="s">
        <v>2476</v>
      </c>
      <c r="E1178" s="36" t="s">
        <v>1138</v>
      </c>
      <c r="F1178" s="36" t="s">
        <v>2478</v>
      </c>
      <c r="G1178" s="35">
        <v>140</v>
      </c>
      <c r="H1178" s="35">
        <v>200</v>
      </c>
      <c r="I1178" s="37">
        <v>140</v>
      </c>
      <c r="J1178" s="38">
        <v>5.2</v>
      </c>
      <c r="K1178" s="36" t="s">
        <v>2478</v>
      </c>
      <c r="L1178" s="38">
        <v>2.8</v>
      </c>
      <c r="M1178" s="39">
        <v>59</v>
      </c>
      <c r="N1178" s="40">
        <f t="shared" si="54"/>
        <v>118</v>
      </c>
      <c r="O1178" s="45">
        <f t="shared" si="55"/>
        <v>4.1300000000000008</v>
      </c>
      <c r="P1178" s="45">
        <f t="shared" si="56"/>
        <v>8.2600000000000016</v>
      </c>
    </row>
    <row r="1179" spans="1:16">
      <c r="A1179" s="35">
        <v>76062</v>
      </c>
      <c r="B1179" s="43">
        <v>4</v>
      </c>
      <c r="C1179" s="36" t="s">
        <v>1137</v>
      </c>
      <c r="D1179" s="36" t="s">
        <v>2476</v>
      </c>
      <c r="E1179" s="36" t="s">
        <v>1136</v>
      </c>
      <c r="F1179" s="36" t="s">
        <v>2478</v>
      </c>
      <c r="G1179" s="35">
        <v>140</v>
      </c>
      <c r="H1179" s="35">
        <v>200</v>
      </c>
      <c r="I1179" s="37">
        <v>140</v>
      </c>
      <c r="J1179" s="38">
        <v>8.8000000000000007</v>
      </c>
      <c r="K1179" s="36" t="s">
        <v>3986</v>
      </c>
      <c r="L1179" s="38">
        <v>2.8</v>
      </c>
      <c r="M1179" s="39">
        <v>140</v>
      </c>
      <c r="N1179" s="40">
        <f t="shared" si="54"/>
        <v>560</v>
      </c>
      <c r="O1179" s="45">
        <f t="shared" si="55"/>
        <v>9.8000000000000007</v>
      </c>
      <c r="P1179" s="45">
        <f t="shared" si="56"/>
        <v>39.200000000000003</v>
      </c>
    </row>
    <row r="1180" spans="1:16">
      <c r="A1180" s="35">
        <v>76064</v>
      </c>
      <c r="B1180" s="43">
        <v>2</v>
      </c>
      <c r="C1180" s="36" t="s">
        <v>1135</v>
      </c>
      <c r="D1180" s="36" t="s">
        <v>2476</v>
      </c>
      <c r="E1180" s="36" t="s">
        <v>1134</v>
      </c>
      <c r="F1180" s="36" t="s">
        <v>2478</v>
      </c>
      <c r="G1180" s="35">
        <v>140</v>
      </c>
      <c r="H1180" s="35">
        <v>200</v>
      </c>
      <c r="I1180" s="37">
        <v>140</v>
      </c>
      <c r="J1180" s="38">
        <v>8.8000000000000007</v>
      </c>
      <c r="K1180" s="36" t="s">
        <v>3986</v>
      </c>
      <c r="L1180" s="38">
        <v>2.8</v>
      </c>
      <c r="M1180" s="39">
        <v>140</v>
      </c>
      <c r="N1180" s="40">
        <f t="shared" si="54"/>
        <v>280</v>
      </c>
      <c r="O1180" s="45">
        <f t="shared" si="55"/>
        <v>9.8000000000000007</v>
      </c>
      <c r="P1180" s="45">
        <f t="shared" si="56"/>
        <v>19.600000000000001</v>
      </c>
    </row>
    <row r="1181" spans="1:16">
      <c r="A1181" s="35">
        <v>76066</v>
      </c>
      <c r="B1181" s="43">
        <v>6</v>
      </c>
      <c r="C1181" s="36" t="s">
        <v>1133</v>
      </c>
      <c r="D1181" s="36" t="s">
        <v>2476</v>
      </c>
      <c r="E1181" s="36" t="s">
        <v>1132</v>
      </c>
      <c r="F1181" s="36" t="s">
        <v>2478</v>
      </c>
      <c r="G1181" s="35">
        <v>140</v>
      </c>
      <c r="H1181" s="35">
        <v>200</v>
      </c>
      <c r="I1181" s="37">
        <v>140</v>
      </c>
      <c r="J1181" s="38">
        <v>8.8000000000000007</v>
      </c>
      <c r="K1181" s="36" t="s">
        <v>3986</v>
      </c>
      <c r="L1181" s="38">
        <v>2.8</v>
      </c>
      <c r="M1181" s="39">
        <v>140</v>
      </c>
      <c r="N1181" s="40">
        <f t="shared" si="54"/>
        <v>840</v>
      </c>
      <c r="O1181" s="45">
        <f t="shared" si="55"/>
        <v>9.8000000000000007</v>
      </c>
      <c r="P1181" s="45">
        <f t="shared" si="56"/>
        <v>58.800000000000004</v>
      </c>
    </row>
    <row r="1182" spans="1:16">
      <c r="A1182" s="35">
        <v>76068</v>
      </c>
      <c r="B1182" s="43">
        <v>5</v>
      </c>
      <c r="C1182" s="36" t="s">
        <v>1131</v>
      </c>
      <c r="D1182" s="36" t="s">
        <v>2476</v>
      </c>
      <c r="E1182" s="36" t="s">
        <v>1130</v>
      </c>
      <c r="F1182" s="36" t="s">
        <v>2478</v>
      </c>
      <c r="G1182" s="35">
        <v>140</v>
      </c>
      <c r="H1182" s="35">
        <v>200</v>
      </c>
      <c r="I1182" s="37">
        <v>140</v>
      </c>
      <c r="J1182" s="38">
        <v>8.8000000000000007</v>
      </c>
      <c r="K1182" s="36" t="s">
        <v>3986</v>
      </c>
      <c r="L1182" s="38">
        <v>2.8</v>
      </c>
      <c r="M1182" s="39">
        <v>140</v>
      </c>
      <c r="N1182" s="40">
        <f t="shared" si="54"/>
        <v>700</v>
      </c>
      <c r="O1182" s="45">
        <f t="shared" si="55"/>
        <v>9.8000000000000007</v>
      </c>
      <c r="P1182" s="45">
        <f t="shared" si="56"/>
        <v>49</v>
      </c>
    </row>
    <row r="1183" spans="1:16">
      <c r="A1183" s="35">
        <v>76070</v>
      </c>
      <c r="B1183" s="43">
        <v>3</v>
      </c>
      <c r="C1183" s="36" t="s">
        <v>1129</v>
      </c>
      <c r="D1183" s="36" t="s">
        <v>2476</v>
      </c>
      <c r="E1183" s="36" t="s">
        <v>1128</v>
      </c>
      <c r="F1183" s="36" t="s">
        <v>2478</v>
      </c>
      <c r="G1183" s="35">
        <v>140</v>
      </c>
      <c r="H1183" s="35">
        <v>200</v>
      </c>
      <c r="I1183" s="37">
        <v>140</v>
      </c>
      <c r="J1183" s="38">
        <v>8.8000000000000007</v>
      </c>
      <c r="K1183" s="36" t="s">
        <v>3986</v>
      </c>
      <c r="L1183" s="38">
        <v>2.8</v>
      </c>
      <c r="M1183" s="39">
        <v>140</v>
      </c>
      <c r="N1183" s="40">
        <f t="shared" si="54"/>
        <v>420</v>
      </c>
      <c r="O1183" s="45">
        <f t="shared" si="55"/>
        <v>9.8000000000000007</v>
      </c>
      <c r="P1183" s="45">
        <f t="shared" si="56"/>
        <v>29.400000000000002</v>
      </c>
    </row>
    <row r="1184" spans="1:16">
      <c r="A1184" s="35">
        <v>76072</v>
      </c>
      <c r="B1184" s="43">
        <v>2</v>
      </c>
      <c r="C1184" s="36" t="s">
        <v>1127</v>
      </c>
      <c r="D1184" s="36" t="s">
        <v>2476</v>
      </c>
      <c r="E1184" s="36" t="s">
        <v>1126</v>
      </c>
      <c r="F1184" s="36" t="s">
        <v>2478</v>
      </c>
      <c r="G1184" s="35">
        <v>140</v>
      </c>
      <c r="H1184" s="35">
        <v>200</v>
      </c>
      <c r="I1184" s="37">
        <v>140</v>
      </c>
      <c r="J1184" s="38">
        <v>8.8000000000000007</v>
      </c>
      <c r="K1184" s="36" t="s">
        <v>3986</v>
      </c>
      <c r="L1184" s="38">
        <v>2.8</v>
      </c>
      <c r="M1184" s="39">
        <v>140</v>
      </c>
      <c r="N1184" s="40">
        <f t="shared" si="54"/>
        <v>280</v>
      </c>
      <c r="O1184" s="45">
        <f t="shared" si="55"/>
        <v>9.8000000000000007</v>
      </c>
      <c r="P1184" s="45">
        <f t="shared" si="56"/>
        <v>19.600000000000001</v>
      </c>
    </row>
    <row r="1185" spans="1:16">
      <c r="A1185" s="35">
        <v>76234</v>
      </c>
      <c r="B1185" s="43">
        <v>1</v>
      </c>
      <c r="C1185" s="36" t="s">
        <v>1125</v>
      </c>
      <c r="D1185" s="36" t="s">
        <v>2476</v>
      </c>
      <c r="E1185" s="36" t="s">
        <v>1124</v>
      </c>
      <c r="F1185" s="36" t="s">
        <v>2478</v>
      </c>
      <c r="G1185" s="35">
        <v>140</v>
      </c>
      <c r="H1185" s="35">
        <v>200</v>
      </c>
      <c r="I1185" s="37">
        <v>140</v>
      </c>
      <c r="J1185" s="38">
        <v>6.7</v>
      </c>
      <c r="K1185" s="36" t="s">
        <v>3853</v>
      </c>
      <c r="L1185" s="38">
        <v>2.8</v>
      </c>
      <c r="M1185" s="39">
        <v>260</v>
      </c>
      <c r="N1185" s="40">
        <f t="shared" si="54"/>
        <v>260</v>
      </c>
      <c r="O1185" s="45">
        <f t="shared" si="55"/>
        <v>18.200000000000003</v>
      </c>
      <c r="P1185" s="45">
        <f t="shared" si="56"/>
        <v>18.200000000000003</v>
      </c>
    </row>
    <row r="1186" spans="1:16">
      <c r="A1186" s="35">
        <v>76235</v>
      </c>
      <c r="B1186" s="43">
        <v>1</v>
      </c>
      <c r="C1186" s="36" t="s">
        <v>1123</v>
      </c>
      <c r="D1186" s="36" t="s">
        <v>2476</v>
      </c>
      <c r="E1186" s="36" t="s">
        <v>1122</v>
      </c>
      <c r="F1186" s="36" t="s">
        <v>2478</v>
      </c>
      <c r="G1186" s="35">
        <v>140</v>
      </c>
      <c r="H1186" s="35">
        <v>200</v>
      </c>
      <c r="I1186" s="37">
        <v>140</v>
      </c>
      <c r="J1186" s="38">
        <v>11.3</v>
      </c>
      <c r="K1186" s="36" t="s">
        <v>3853</v>
      </c>
      <c r="L1186" s="38">
        <v>2.8</v>
      </c>
      <c r="M1186" s="39">
        <v>275.41000000000003</v>
      </c>
      <c r="N1186" s="40">
        <f t="shared" si="54"/>
        <v>275.41000000000003</v>
      </c>
      <c r="O1186" s="45">
        <f t="shared" si="55"/>
        <v>19.278700000000004</v>
      </c>
      <c r="P1186" s="45">
        <f t="shared" si="56"/>
        <v>19.278700000000004</v>
      </c>
    </row>
    <row r="1187" spans="1:16">
      <c r="A1187" s="35">
        <v>76467</v>
      </c>
      <c r="B1187" s="43">
        <v>23</v>
      </c>
      <c r="C1187" s="36" t="s">
        <v>1121</v>
      </c>
      <c r="D1187" s="36" t="s">
        <v>2476</v>
      </c>
      <c r="E1187" s="36" t="s">
        <v>1120</v>
      </c>
      <c r="F1187" s="36" t="s">
        <v>2478</v>
      </c>
      <c r="G1187" s="35">
        <v>140</v>
      </c>
      <c r="H1187" s="35">
        <v>200</v>
      </c>
      <c r="I1187" s="37">
        <v>140</v>
      </c>
      <c r="J1187" s="38">
        <v>5.7</v>
      </c>
      <c r="K1187" s="36" t="s">
        <v>3936</v>
      </c>
      <c r="L1187" s="38">
        <v>2.8</v>
      </c>
      <c r="M1187" s="39">
        <v>195</v>
      </c>
      <c r="N1187" s="40">
        <f t="shared" si="54"/>
        <v>4485</v>
      </c>
      <c r="O1187" s="45">
        <f t="shared" si="55"/>
        <v>13.650000000000002</v>
      </c>
      <c r="P1187" s="45">
        <f t="shared" si="56"/>
        <v>313.95000000000005</v>
      </c>
    </row>
    <row r="1188" spans="1:16">
      <c r="A1188" s="35">
        <v>76895</v>
      </c>
      <c r="B1188" s="43">
        <v>1</v>
      </c>
      <c r="C1188" s="36" t="s">
        <v>1119</v>
      </c>
      <c r="D1188" s="36" t="s">
        <v>2476</v>
      </c>
      <c r="E1188" s="36" t="s">
        <v>1118</v>
      </c>
      <c r="F1188" s="36" t="s">
        <v>2554</v>
      </c>
      <c r="G1188" s="35">
        <v>140</v>
      </c>
      <c r="H1188" s="35">
        <v>200</v>
      </c>
      <c r="I1188" s="37">
        <v>140</v>
      </c>
      <c r="J1188" s="38">
        <v>14</v>
      </c>
      <c r="K1188" s="36" t="s">
        <v>3853</v>
      </c>
      <c r="L1188" s="38">
        <v>2.8</v>
      </c>
      <c r="M1188" s="39">
        <v>265</v>
      </c>
      <c r="N1188" s="40">
        <f t="shared" si="54"/>
        <v>265</v>
      </c>
      <c r="O1188" s="45">
        <f t="shared" si="55"/>
        <v>18.55</v>
      </c>
      <c r="P1188" s="45">
        <f t="shared" si="56"/>
        <v>18.55</v>
      </c>
    </row>
    <row r="1189" spans="1:16">
      <c r="A1189" s="35">
        <v>76933</v>
      </c>
      <c r="B1189" s="43">
        <v>2</v>
      </c>
      <c r="C1189" s="36" t="s">
        <v>1117</v>
      </c>
      <c r="D1189" s="36" t="s">
        <v>2476</v>
      </c>
      <c r="E1189" s="36" t="s">
        <v>1116</v>
      </c>
      <c r="F1189" s="36" t="s">
        <v>2478</v>
      </c>
      <c r="G1189" s="35">
        <v>140</v>
      </c>
      <c r="H1189" s="35">
        <v>200</v>
      </c>
      <c r="I1189" s="37">
        <v>140</v>
      </c>
      <c r="J1189" s="38">
        <v>6.6</v>
      </c>
      <c r="K1189" s="36" t="s">
        <v>3986</v>
      </c>
      <c r="L1189" s="38">
        <v>2.8</v>
      </c>
      <c r="M1189" s="39">
        <v>230</v>
      </c>
      <c r="N1189" s="40">
        <f t="shared" si="54"/>
        <v>460</v>
      </c>
      <c r="O1189" s="45">
        <f t="shared" si="55"/>
        <v>16.100000000000001</v>
      </c>
      <c r="P1189" s="45">
        <f t="shared" si="56"/>
        <v>32.200000000000003</v>
      </c>
    </row>
    <row r="1190" spans="1:16">
      <c r="A1190" s="35">
        <v>76938</v>
      </c>
      <c r="B1190" s="43">
        <v>1</v>
      </c>
      <c r="C1190" s="36" t="s">
        <v>1115</v>
      </c>
      <c r="D1190" s="36" t="s">
        <v>2476</v>
      </c>
      <c r="E1190" s="36" t="s">
        <v>1114</v>
      </c>
      <c r="F1190" s="36" t="s">
        <v>2478</v>
      </c>
      <c r="G1190" s="35">
        <v>140</v>
      </c>
      <c r="H1190" s="35">
        <v>200</v>
      </c>
      <c r="I1190" s="37">
        <v>140</v>
      </c>
      <c r="J1190" s="38">
        <v>6.6</v>
      </c>
      <c r="K1190" s="36" t="s">
        <v>3986</v>
      </c>
      <c r="L1190" s="38">
        <v>2.8</v>
      </c>
      <c r="M1190" s="39">
        <v>230</v>
      </c>
      <c r="N1190" s="40">
        <f t="shared" si="54"/>
        <v>230</v>
      </c>
      <c r="O1190" s="45">
        <f t="shared" si="55"/>
        <v>16.100000000000001</v>
      </c>
      <c r="P1190" s="45">
        <f t="shared" si="56"/>
        <v>16.100000000000001</v>
      </c>
    </row>
    <row r="1191" spans="1:16">
      <c r="A1191" s="35">
        <v>76945</v>
      </c>
      <c r="B1191" s="43">
        <v>1</v>
      </c>
      <c r="C1191" s="36" t="s">
        <v>1113</v>
      </c>
      <c r="D1191" s="36" t="s">
        <v>2476</v>
      </c>
      <c r="E1191" s="36" t="s">
        <v>1112</v>
      </c>
      <c r="F1191" s="36" t="s">
        <v>2478</v>
      </c>
      <c r="G1191" s="35">
        <v>140</v>
      </c>
      <c r="H1191" s="35">
        <v>200</v>
      </c>
      <c r="I1191" s="37">
        <v>140</v>
      </c>
      <c r="J1191" s="38">
        <v>6.6</v>
      </c>
      <c r="K1191" s="36" t="s">
        <v>3986</v>
      </c>
      <c r="L1191" s="38">
        <v>2.8</v>
      </c>
      <c r="M1191" s="39">
        <v>230</v>
      </c>
      <c r="N1191" s="40">
        <f t="shared" si="54"/>
        <v>230</v>
      </c>
      <c r="O1191" s="45">
        <f t="shared" si="55"/>
        <v>16.100000000000001</v>
      </c>
      <c r="P1191" s="45">
        <f t="shared" si="56"/>
        <v>16.100000000000001</v>
      </c>
    </row>
    <row r="1192" spans="1:16">
      <c r="A1192" s="35">
        <v>76950</v>
      </c>
      <c r="B1192" s="43">
        <v>5</v>
      </c>
      <c r="C1192" s="36" t="s">
        <v>1111</v>
      </c>
      <c r="D1192" s="36" t="s">
        <v>2476</v>
      </c>
      <c r="E1192" s="36" t="s">
        <v>1110</v>
      </c>
      <c r="F1192" s="36" t="s">
        <v>3846</v>
      </c>
      <c r="G1192" s="35">
        <v>140</v>
      </c>
      <c r="H1192" s="35">
        <v>200</v>
      </c>
      <c r="I1192" s="37">
        <v>140</v>
      </c>
      <c r="J1192" s="38">
        <v>6.6</v>
      </c>
      <c r="K1192" s="36" t="s">
        <v>3986</v>
      </c>
      <c r="L1192" s="38">
        <v>2.8</v>
      </c>
      <c r="M1192" s="39">
        <v>230</v>
      </c>
      <c r="N1192" s="40">
        <f t="shared" si="54"/>
        <v>1150</v>
      </c>
      <c r="O1192" s="45">
        <f t="shared" si="55"/>
        <v>16.100000000000001</v>
      </c>
      <c r="P1192" s="45">
        <f t="shared" si="56"/>
        <v>80.5</v>
      </c>
    </row>
    <row r="1193" spans="1:16">
      <c r="A1193" s="35">
        <v>76955</v>
      </c>
      <c r="B1193" s="43">
        <v>4</v>
      </c>
      <c r="C1193" s="36" t="s">
        <v>1109</v>
      </c>
      <c r="D1193" s="36" t="s">
        <v>2476</v>
      </c>
      <c r="E1193" s="36" t="s">
        <v>1108</v>
      </c>
      <c r="F1193" s="36" t="s">
        <v>2478</v>
      </c>
      <c r="G1193" s="35">
        <v>140</v>
      </c>
      <c r="H1193" s="35">
        <v>200</v>
      </c>
      <c r="I1193" s="37">
        <v>140</v>
      </c>
      <c r="J1193" s="38">
        <v>6.6</v>
      </c>
      <c r="K1193" s="36" t="s">
        <v>3986</v>
      </c>
      <c r="L1193" s="38">
        <v>2.8</v>
      </c>
      <c r="M1193" s="39">
        <v>230</v>
      </c>
      <c r="N1193" s="40">
        <f t="shared" si="54"/>
        <v>920</v>
      </c>
      <c r="O1193" s="45">
        <f t="shared" si="55"/>
        <v>16.100000000000001</v>
      </c>
      <c r="P1193" s="45">
        <f t="shared" si="56"/>
        <v>64.400000000000006</v>
      </c>
    </row>
    <row r="1194" spans="1:16">
      <c r="A1194" s="35">
        <v>76963</v>
      </c>
      <c r="B1194" s="43">
        <v>3</v>
      </c>
      <c r="C1194" s="36" t="s">
        <v>1107</v>
      </c>
      <c r="D1194" s="36" t="s">
        <v>2476</v>
      </c>
      <c r="E1194" s="36" t="s">
        <v>1106</v>
      </c>
      <c r="F1194" s="36" t="s">
        <v>2478</v>
      </c>
      <c r="G1194" s="35">
        <v>140</v>
      </c>
      <c r="H1194" s="35">
        <v>200</v>
      </c>
      <c r="I1194" s="37">
        <v>140</v>
      </c>
      <c r="J1194" s="38">
        <v>6.6</v>
      </c>
      <c r="K1194" s="36" t="s">
        <v>3986</v>
      </c>
      <c r="L1194" s="38">
        <v>2.8</v>
      </c>
      <c r="M1194" s="39">
        <v>230</v>
      </c>
      <c r="N1194" s="40">
        <f t="shared" si="54"/>
        <v>690</v>
      </c>
      <c r="O1194" s="45">
        <f t="shared" si="55"/>
        <v>16.100000000000001</v>
      </c>
      <c r="P1194" s="45">
        <f t="shared" si="56"/>
        <v>48.300000000000004</v>
      </c>
    </row>
    <row r="1195" spans="1:16">
      <c r="A1195" s="35">
        <v>77138</v>
      </c>
      <c r="B1195" s="43">
        <v>2</v>
      </c>
      <c r="C1195" s="36" t="s">
        <v>1105</v>
      </c>
      <c r="D1195" s="36" t="s">
        <v>2476</v>
      </c>
      <c r="E1195" s="36" t="s">
        <v>1104</v>
      </c>
      <c r="F1195" s="36" t="s">
        <v>2478</v>
      </c>
      <c r="G1195" s="35">
        <v>140</v>
      </c>
      <c r="H1195" s="35">
        <v>200</v>
      </c>
      <c r="I1195" s="37">
        <v>140</v>
      </c>
      <c r="J1195" s="38">
        <v>12.5</v>
      </c>
      <c r="K1195" s="36" t="s">
        <v>3986</v>
      </c>
      <c r="L1195" s="38">
        <v>2.8</v>
      </c>
      <c r="M1195" s="39">
        <v>205</v>
      </c>
      <c r="N1195" s="40">
        <f t="shared" si="54"/>
        <v>410</v>
      </c>
      <c r="O1195" s="45">
        <f t="shared" si="55"/>
        <v>14.350000000000001</v>
      </c>
      <c r="P1195" s="45">
        <f t="shared" si="56"/>
        <v>28.700000000000003</v>
      </c>
    </row>
    <row r="1196" spans="1:16">
      <c r="A1196" s="35">
        <v>77142</v>
      </c>
      <c r="B1196" s="43">
        <v>2</v>
      </c>
      <c r="C1196" s="36" t="s">
        <v>1103</v>
      </c>
      <c r="D1196" s="36" t="s">
        <v>2476</v>
      </c>
      <c r="E1196" s="36" t="s">
        <v>1102</v>
      </c>
      <c r="F1196" s="36" t="s">
        <v>2478</v>
      </c>
      <c r="G1196" s="35">
        <v>140</v>
      </c>
      <c r="H1196" s="35">
        <v>200</v>
      </c>
      <c r="I1196" s="37">
        <v>140</v>
      </c>
      <c r="J1196" s="38">
        <v>12.5</v>
      </c>
      <c r="K1196" s="36" t="s">
        <v>3986</v>
      </c>
      <c r="L1196" s="38">
        <v>2.8</v>
      </c>
      <c r="M1196" s="39">
        <v>205</v>
      </c>
      <c r="N1196" s="40">
        <f t="shared" si="54"/>
        <v>410</v>
      </c>
      <c r="O1196" s="45">
        <f t="shared" si="55"/>
        <v>14.350000000000001</v>
      </c>
      <c r="P1196" s="45">
        <f t="shared" si="56"/>
        <v>28.700000000000003</v>
      </c>
    </row>
    <row r="1197" spans="1:16">
      <c r="A1197" s="35">
        <v>77146</v>
      </c>
      <c r="B1197" s="43">
        <v>4</v>
      </c>
      <c r="C1197" s="36" t="s">
        <v>1101</v>
      </c>
      <c r="D1197" s="36" t="s">
        <v>2476</v>
      </c>
      <c r="E1197" s="36" t="s">
        <v>1100</v>
      </c>
      <c r="F1197" s="36" t="s">
        <v>2478</v>
      </c>
      <c r="G1197" s="35">
        <v>140</v>
      </c>
      <c r="H1197" s="35">
        <v>200</v>
      </c>
      <c r="I1197" s="37">
        <v>140</v>
      </c>
      <c r="J1197" s="38">
        <v>12.5</v>
      </c>
      <c r="K1197" s="36" t="s">
        <v>3986</v>
      </c>
      <c r="L1197" s="38">
        <v>2.8</v>
      </c>
      <c r="M1197" s="39">
        <v>205</v>
      </c>
      <c r="N1197" s="40">
        <f t="shared" si="54"/>
        <v>820</v>
      </c>
      <c r="O1197" s="45">
        <f t="shared" si="55"/>
        <v>14.350000000000001</v>
      </c>
      <c r="P1197" s="45">
        <f t="shared" si="56"/>
        <v>57.400000000000006</v>
      </c>
    </row>
    <row r="1198" spans="1:16">
      <c r="A1198" s="35">
        <v>77164</v>
      </c>
      <c r="B1198" s="43">
        <v>1</v>
      </c>
      <c r="C1198" s="36" t="s">
        <v>1099</v>
      </c>
      <c r="D1198" s="36" t="s">
        <v>2476</v>
      </c>
      <c r="E1198" s="36" t="s">
        <v>1098</v>
      </c>
      <c r="F1198" s="36" t="s">
        <v>3883</v>
      </c>
      <c r="G1198" s="35">
        <v>140</v>
      </c>
      <c r="H1198" s="35">
        <v>200</v>
      </c>
      <c r="I1198" s="37">
        <v>140</v>
      </c>
      <c r="J1198" s="38">
        <v>8.8000000000000007</v>
      </c>
      <c r="K1198" s="36" t="s">
        <v>3986</v>
      </c>
      <c r="L1198" s="38">
        <v>2.8</v>
      </c>
      <c r="M1198" s="39">
        <v>144</v>
      </c>
      <c r="N1198" s="40">
        <f t="shared" si="54"/>
        <v>144</v>
      </c>
      <c r="O1198" s="45">
        <f t="shared" si="55"/>
        <v>10.080000000000002</v>
      </c>
      <c r="P1198" s="45">
        <f t="shared" si="56"/>
        <v>10.080000000000002</v>
      </c>
    </row>
    <row r="1199" spans="1:16">
      <c r="A1199" s="35">
        <v>77197</v>
      </c>
      <c r="B1199" s="43">
        <v>1</v>
      </c>
      <c r="C1199" s="36" t="s">
        <v>1097</v>
      </c>
      <c r="D1199" s="36" t="s">
        <v>2484</v>
      </c>
      <c r="E1199" s="36" t="s">
        <v>1096</v>
      </c>
      <c r="F1199" s="36" t="s">
        <v>3883</v>
      </c>
      <c r="G1199" s="35">
        <v>140</v>
      </c>
      <c r="H1199" s="35">
        <v>200</v>
      </c>
      <c r="I1199" s="37">
        <v>140</v>
      </c>
      <c r="J1199" s="38">
        <v>4.5</v>
      </c>
      <c r="K1199" s="36" t="s">
        <v>3986</v>
      </c>
      <c r="L1199" s="38">
        <v>2.8</v>
      </c>
      <c r="M1199" s="39">
        <v>78</v>
      </c>
      <c r="N1199" s="40">
        <f t="shared" si="54"/>
        <v>78</v>
      </c>
      <c r="O1199" s="45">
        <f t="shared" si="55"/>
        <v>5.4600000000000009</v>
      </c>
      <c r="P1199" s="45">
        <f t="shared" si="56"/>
        <v>5.4600000000000009</v>
      </c>
    </row>
    <row r="1200" spans="1:16">
      <c r="A1200" s="35">
        <v>77203</v>
      </c>
      <c r="B1200" s="43">
        <v>2</v>
      </c>
      <c r="C1200" s="36" t="s">
        <v>1095</v>
      </c>
      <c r="D1200" s="36" t="s">
        <v>2476</v>
      </c>
      <c r="E1200" s="36" t="s">
        <v>1094</v>
      </c>
      <c r="F1200" s="36" t="s">
        <v>2478</v>
      </c>
      <c r="G1200" s="35">
        <v>140</v>
      </c>
      <c r="H1200" s="35">
        <v>200</v>
      </c>
      <c r="I1200" s="37">
        <v>140</v>
      </c>
      <c r="J1200" s="38">
        <v>5.0999999999999996</v>
      </c>
      <c r="K1200" s="36" t="s">
        <v>3986</v>
      </c>
      <c r="L1200" s="38">
        <v>2.8</v>
      </c>
      <c r="M1200" s="39">
        <v>95</v>
      </c>
      <c r="N1200" s="40">
        <f t="shared" si="54"/>
        <v>190</v>
      </c>
      <c r="O1200" s="45">
        <f t="shared" si="55"/>
        <v>6.65</v>
      </c>
      <c r="P1200" s="45">
        <f t="shared" si="56"/>
        <v>13.3</v>
      </c>
    </row>
    <row r="1201" spans="1:16">
      <c r="A1201" s="35">
        <v>77320</v>
      </c>
      <c r="B1201" s="43">
        <v>1</v>
      </c>
      <c r="C1201" s="36" t="s">
        <v>1093</v>
      </c>
      <c r="D1201" s="36" t="s">
        <v>2476</v>
      </c>
      <c r="E1201" s="36" t="s">
        <v>1092</v>
      </c>
      <c r="F1201" s="36" t="s">
        <v>2554</v>
      </c>
      <c r="G1201" s="35">
        <v>140</v>
      </c>
      <c r="H1201" s="35">
        <v>200</v>
      </c>
      <c r="I1201" s="37">
        <v>140</v>
      </c>
      <c r="J1201" s="38">
        <v>6.4</v>
      </c>
      <c r="K1201" s="36" t="s">
        <v>3936</v>
      </c>
      <c r="L1201" s="38">
        <v>2.8</v>
      </c>
      <c r="M1201" s="39">
        <v>118</v>
      </c>
      <c r="N1201" s="40">
        <f t="shared" si="54"/>
        <v>118</v>
      </c>
      <c r="O1201" s="45">
        <f t="shared" si="55"/>
        <v>8.2600000000000016</v>
      </c>
      <c r="P1201" s="45">
        <f t="shared" si="56"/>
        <v>8.2600000000000016</v>
      </c>
    </row>
    <row r="1202" spans="1:16">
      <c r="A1202" s="37">
        <v>77827</v>
      </c>
      <c r="B1202" s="43">
        <v>1</v>
      </c>
      <c r="C1202" s="36" t="s">
        <v>1091</v>
      </c>
      <c r="D1202" s="36" t="s">
        <v>2476</v>
      </c>
      <c r="E1202" s="36" t="s">
        <v>1090</v>
      </c>
      <c r="F1202" s="36" t="s">
        <v>2478</v>
      </c>
      <c r="G1202" s="35">
        <v>140</v>
      </c>
      <c r="H1202" s="35">
        <v>200</v>
      </c>
      <c r="I1202" s="37">
        <v>140</v>
      </c>
      <c r="J1202" s="38">
        <v>7.6</v>
      </c>
      <c r="K1202" s="36" t="s">
        <v>3986</v>
      </c>
      <c r="L1202" s="38">
        <v>2.8</v>
      </c>
      <c r="M1202" s="39">
        <v>136.24</v>
      </c>
      <c r="N1202" s="40">
        <f t="shared" si="54"/>
        <v>136.24</v>
      </c>
      <c r="O1202" s="45">
        <f t="shared" si="55"/>
        <v>9.5368000000000013</v>
      </c>
      <c r="P1202" s="45">
        <f t="shared" si="56"/>
        <v>9.5368000000000013</v>
      </c>
    </row>
    <row r="1203" spans="1:16">
      <c r="A1203" s="37">
        <v>78085</v>
      </c>
      <c r="B1203" s="43">
        <v>1</v>
      </c>
      <c r="C1203" s="36" t="s">
        <v>1089</v>
      </c>
      <c r="D1203" s="36" t="s">
        <v>2476</v>
      </c>
      <c r="E1203" s="36" t="s">
        <v>1088</v>
      </c>
      <c r="F1203" s="36" t="s">
        <v>2478</v>
      </c>
      <c r="G1203" s="35">
        <v>140</v>
      </c>
      <c r="H1203" s="35">
        <v>200</v>
      </c>
      <c r="I1203" s="37">
        <v>140</v>
      </c>
      <c r="J1203" s="38">
        <v>0</v>
      </c>
      <c r="K1203" s="36" t="s">
        <v>3986</v>
      </c>
      <c r="L1203" s="38">
        <v>2.8</v>
      </c>
      <c r="M1203" s="39">
        <v>138.80000000000001</v>
      </c>
      <c r="N1203" s="40">
        <f t="shared" si="54"/>
        <v>138.80000000000001</v>
      </c>
      <c r="O1203" s="45">
        <f t="shared" si="55"/>
        <v>9.7160000000000011</v>
      </c>
      <c r="P1203" s="45">
        <f t="shared" si="56"/>
        <v>9.7160000000000011</v>
      </c>
    </row>
    <row r="1204" spans="1:16">
      <c r="A1204" s="35">
        <v>78315</v>
      </c>
      <c r="B1204" s="43">
        <v>1</v>
      </c>
      <c r="C1204" s="36" t="s">
        <v>1087</v>
      </c>
      <c r="D1204" s="36" t="s">
        <v>2476</v>
      </c>
      <c r="E1204" s="36" t="s">
        <v>1086</v>
      </c>
      <c r="F1204" s="36" t="s">
        <v>2478</v>
      </c>
      <c r="G1204" s="35">
        <v>140</v>
      </c>
      <c r="H1204" s="35">
        <v>200</v>
      </c>
      <c r="I1204" s="37">
        <v>140</v>
      </c>
      <c r="J1204" s="38">
        <v>0</v>
      </c>
      <c r="K1204" s="36" t="s">
        <v>3853</v>
      </c>
      <c r="L1204" s="38">
        <v>2.8</v>
      </c>
      <c r="M1204" s="39">
        <v>128</v>
      </c>
      <c r="N1204" s="40">
        <f t="shared" si="54"/>
        <v>128</v>
      </c>
      <c r="O1204" s="45">
        <f t="shared" si="55"/>
        <v>8.9600000000000009</v>
      </c>
      <c r="P1204" s="45">
        <f t="shared" si="56"/>
        <v>8.9600000000000009</v>
      </c>
    </row>
    <row r="1205" spans="1:16">
      <c r="A1205" s="37">
        <v>78856</v>
      </c>
      <c r="B1205" s="43">
        <v>1</v>
      </c>
      <c r="C1205" s="36" t="s">
        <v>1085</v>
      </c>
      <c r="D1205" s="36" t="s">
        <v>2476</v>
      </c>
      <c r="E1205" s="36" t="s">
        <v>1084</v>
      </c>
      <c r="F1205" s="36" t="s">
        <v>2478</v>
      </c>
      <c r="G1205" s="35">
        <v>140</v>
      </c>
      <c r="H1205" s="35">
        <v>200</v>
      </c>
      <c r="I1205" s="37">
        <v>140</v>
      </c>
      <c r="J1205" s="38">
        <v>7.8</v>
      </c>
      <c r="K1205" s="36" t="s">
        <v>3986</v>
      </c>
      <c r="L1205" s="38">
        <v>2.8</v>
      </c>
      <c r="M1205" s="39">
        <v>134.46666400000001</v>
      </c>
      <c r="N1205" s="40">
        <f t="shared" si="54"/>
        <v>134.46666400000001</v>
      </c>
      <c r="O1205" s="45">
        <f t="shared" si="55"/>
        <v>9.4126664800000022</v>
      </c>
      <c r="P1205" s="45">
        <f t="shared" si="56"/>
        <v>9.4126664800000022</v>
      </c>
    </row>
    <row r="1206" spans="1:16">
      <c r="A1206" s="37">
        <v>79781</v>
      </c>
      <c r="B1206" s="43">
        <v>1</v>
      </c>
      <c r="C1206" s="36" t="s">
        <v>1083</v>
      </c>
      <c r="D1206" s="36" t="s">
        <v>2476</v>
      </c>
      <c r="E1206" s="36" t="s">
        <v>1082</v>
      </c>
      <c r="F1206" s="36" t="s">
        <v>2478</v>
      </c>
      <c r="G1206" s="35">
        <v>140</v>
      </c>
      <c r="H1206" s="35">
        <v>200</v>
      </c>
      <c r="I1206" s="37">
        <v>140</v>
      </c>
      <c r="J1206" s="38">
        <v>4.9000000000000004</v>
      </c>
      <c r="K1206" s="36" t="s">
        <v>3986</v>
      </c>
      <c r="L1206" s="38">
        <v>2.8</v>
      </c>
      <c r="M1206" s="39">
        <v>91.3</v>
      </c>
      <c r="N1206" s="40">
        <f t="shared" si="54"/>
        <v>91.3</v>
      </c>
      <c r="O1206" s="45">
        <f t="shared" si="55"/>
        <v>6.391</v>
      </c>
      <c r="P1206" s="45">
        <f t="shared" si="56"/>
        <v>6.391</v>
      </c>
    </row>
    <row r="1207" spans="1:16">
      <c r="A1207" s="35">
        <v>80076</v>
      </c>
      <c r="B1207" s="43">
        <v>1</v>
      </c>
      <c r="C1207" s="36" t="s">
        <v>1081</v>
      </c>
      <c r="D1207" s="36" t="s">
        <v>2476</v>
      </c>
      <c r="E1207" s="36" t="s">
        <v>1080</v>
      </c>
      <c r="F1207" s="36" t="s">
        <v>2478</v>
      </c>
      <c r="G1207" s="35">
        <v>140</v>
      </c>
      <c r="H1207" s="35">
        <v>200</v>
      </c>
      <c r="I1207" s="37">
        <v>140</v>
      </c>
      <c r="J1207" s="38">
        <v>6.2</v>
      </c>
      <c r="K1207" s="36" t="s">
        <v>3853</v>
      </c>
      <c r="L1207" s="38">
        <v>2.8</v>
      </c>
      <c r="M1207" s="39">
        <v>164</v>
      </c>
      <c r="N1207" s="40">
        <f t="shared" si="54"/>
        <v>164</v>
      </c>
      <c r="O1207" s="45">
        <f t="shared" si="55"/>
        <v>11.48</v>
      </c>
      <c r="P1207" s="45">
        <f t="shared" si="56"/>
        <v>11.48</v>
      </c>
    </row>
    <row r="1208" spans="1:16">
      <c r="A1208" s="37">
        <v>80856</v>
      </c>
      <c r="B1208" s="43">
        <v>1</v>
      </c>
      <c r="C1208" s="36" t="s">
        <v>1079</v>
      </c>
      <c r="D1208" s="36" t="s">
        <v>2476</v>
      </c>
      <c r="E1208" s="36" t="s">
        <v>1078</v>
      </c>
      <c r="F1208" s="36" t="s">
        <v>2478</v>
      </c>
      <c r="G1208" s="35">
        <v>140</v>
      </c>
      <c r="H1208" s="35">
        <v>200</v>
      </c>
      <c r="I1208" s="37">
        <v>140</v>
      </c>
      <c r="J1208" s="38">
        <v>7.8</v>
      </c>
      <c r="K1208" s="36" t="s">
        <v>3986</v>
      </c>
      <c r="L1208" s="38">
        <v>2.8</v>
      </c>
      <c r="M1208" s="39">
        <v>134.46666400000001</v>
      </c>
      <c r="N1208" s="40">
        <f t="shared" si="54"/>
        <v>134.46666400000001</v>
      </c>
      <c r="O1208" s="45">
        <f t="shared" si="55"/>
        <v>9.4126664800000022</v>
      </c>
      <c r="P1208" s="45">
        <f t="shared" si="56"/>
        <v>9.4126664800000022</v>
      </c>
    </row>
    <row r="1209" spans="1:16">
      <c r="A1209" s="37">
        <v>80857</v>
      </c>
      <c r="B1209" s="43">
        <v>1</v>
      </c>
      <c r="C1209" s="36" t="s">
        <v>1077</v>
      </c>
      <c r="D1209" s="36" t="s">
        <v>2476</v>
      </c>
      <c r="E1209" s="36" t="s">
        <v>1076</v>
      </c>
      <c r="F1209" s="36" t="s">
        <v>2478</v>
      </c>
      <c r="G1209" s="35">
        <v>140</v>
      </c>
      <c r="H1209" s="35">
        <v>200</v>
      </c>
      <c r="I1209" s="37">
        <v>140</v>
      </c>
      <c r="J1209" s="38">
        <v>7.8</v>
      </c>
      <c r="K1209" s="36" t="s">
        <v>3986</v>
      </c>
      <c r="L1209" s="38">
        <v>2.8</v>
      </c>
      <c r="M1209" s="39">
        <v>134.46666400000001</v>
      </c>
      <c r="N1209" s="40">
        <f t="shared" si="54"/>
        <v>134.46666400000001</v>
      </c>
      <c r="O1209" s="45">
        <f t="shared" si="55"/>
        <v>9.4126664800000022</v>
      </c>
      <c r="P1209" s="45">
        <f t="shared" si="56"/>
        <v>9.4126664800000022</v>
      </c>
    </row>
    <row r="1210" spans="1:16">
      <c r="A1210" s="35">
        <v>81625</v>
      </c>
      <c r="B1210" s="43">
        <v>1</v>
      </c>
      <c r="C1210" s="36" t="s">
        <v>3833</v>
      </c>
      <c r="D1210" s="36" t="s">
        <v>2476</v>
      </c>
      <c r="E1210" s="36" t="s">
        <v>3832</v>
      </c>
      <c r="F1210" s="36" t="s">
        <v>2478</v>
      </c>
      <c r="G1210" s="35">
        <v>140</v>
      </c>
      <c r="H1210" s="35">
        <v>200</v>
      </c>
      <c r="I1210" s="37">
        <v>140</v>
      </c>
      <c r="J1210" s="38">
        <v>3.4</v>
      </c>
      <c r="K1210" s="36" t="s">
        <v>3847</v>
      </c>
      <c r="L1210" s="38">
        <v>2.8</v>
      </c>
      <c r="M1210" s="39">
        <v>160</v>
      </c>
      <c r="N1210" s="40">
        <f t="shared" si="54"/>
        <v>160</v>
      </c>
      <c r="O1210" s="45">
        <f t="shared" si="55"/>
        <v>11.200000000000001</v>
      </c>
      <c r="P1210" s="45">
        <f t="shared" si="56"/>
        <v>11.200000000000001</v>
      </c>
    </row>
    <row r="1211" spans="1:16">
      <c r="A1211" s="37">
        <v>81848</v>
      </c>
      <c r="B1211" s="43">
        <v>1</v>
      </c>
      <c r="C1211" s="36" t="s">
        <v>3831</v>
      </c>
      <c r="D1211" s="36" t="s">
        <v>2476</v>
      </c>
      <c r="E1211" s="36" t="s">
        <v>3830</v>
      </c>
      <c r="F1211" s="36" t="s">
        <v>2478</v>
      </c>
      <c r="G1211" s="35">
        <v>140</v>
      </c>
      <c r="H1211" s="35">
        <v>200</v>
      </c>
      <c r="I1211" s="37">
        <v>140</v>
      </c>
      <c r="J1211" s="38">
        <v>4.9000000000000004</v>
      </c>
      <c r="K1211" s="36" t="s">
        <v>3885</v>
      </c>
      <c r="L1211" s="38">
        <v>2.8</v>
      </c>
      <c r="M1211" s="39">
        <v>91.3</v>
      </c>
      <c r="N1211" s="40">
        <f t="shared" si="54"/>
        <v>91.3</v>
      </c>
      <c r="O1211" s="45">
        <f t="shared" si="55"/>
        <v>6.391</v>
      </c>
      <c r="P1211" s="45">
        <f t="shared" si="56"/>
        <v>6.391</v>
      </c>
    </row>
    <row r="1212" spans="1:16">
      <c r="A1212" s="35">
        <v>82131</v>
      </c>
      <c r="B1212" s="43">
        <v>1</v>
      </c>
      <c r="C1212" s="36" t="s">
        <v>3829</v>
      </c>
      <c r="D1212" s="36" t="s">
        <v>2476</v>
      </c>
      <c r="E1212" s="36" t="s">
        <v>3828</v>
      </c>
      <c r="F1212" s="36" t="s">
        <v>4417</v>
      </c>
      <c r="G1212" s="35">
        <v>140</v>
      </c>
      <c r="H1212" s="35">
        <v>200</v>
      </c>
      <c r="I1212" s="37">
        <v>140</v>
      </c>
      <c r="J1212" s="38">
        <v>12</v>
      </c>
      <c r="K1212" s="36" t="s">
        <v>3853</v>
      </c>
      <c r="L1212" s="38">
        <v>2.8</v>
      </c>
      <c r="M1212" s="39">
        <v>328</v>
      </c>
      <c r="N1212" s="40">
        <f t="shared" si="54"/>
        <v>328</v>
      </c>
      <c r="O1212" s="45">
        <f t="shared" si="55"/>
        <v>22.96</v>
      </c>
      <c r="P1212" s="45">
        <f t="shared" si="56"/>
        <v>22.96</v>
      </c>
    </row>
    <row r="1213" spans="1:16">
      <c r="A1213" s="35">
        <v>82132</v>
      </c>
      <c r="B1213" s="43">
        <v>1</v>
      </c>
      <c r="C1213" s="36" t="s">
        <v>3827</v>
      </c>
      <c r="D1213" s="36" t="s">
        <v>2476</v>
      </c>
      <c r="E1213" s="36" t="s">
        <v>3826</v>
      </c>
      <c r="F1213" s="36" t="s">
        <v>4417</v>
      </c>
      <c r="G1213" s="35">
        <v>140</v>
      </c>
      <c r="H1213" s="35">
        <v>200</v>
      </c>
      <c r="I1213" s="37">
        <v>140</v>
      </c>
      <c r="J1213" s="38">
        <v>12</v>
      </c>
      <c r="K1213" s="36" t="s">
        <v>3853</v>
      </c>
      <c r="L1213" s="38">
        <v>2.8</v>
      </c>
      <c r="M1213" s="39">
        <v>328</v>
      </c>
      <c r="N1213" s="40">
        <f t="shared" si="54"/>
        <v>328</v>
      </c>
      <c r="O1213" s="45">
        <f t="shared" si="55"/>
        <v>22.96</v>
      </c>
      <c r="P1213" s="45">
        <f t="shared" si="56"/>
        <v>22.96</v>
      </c>
    </row>
    <row r="1214" spans="1:16">
      <c r="A1214" s="37">
        <v>82517</v>
      </c>
      <c r="B1214" s="43">
        <v>2</v>
      </c>
      <c r="C1214" s="36" t="s">
        <v>3825</v>
      </c>
      <c r="D1214" s="36" t="s">
        <v>2476</v>
      </c>
      <c r="E1214" s="36" t="s">
        <v>3824</v>
      </c>
      <c r="F1214" s="36" t="s">
        <v>2478</v>
      </c>
      <c r="G1214" s="35">
        <v>140</v>
      </c>
      <c r="H1214" s="35">
        <v>200</v>
      </c>
      <c r="I1214" s="37">
        <v>140</v>
      </c>
      <c r="J1214" s="38">
        <v>4.9000000000000004</v>
      </c>
      <c r="K1214" s="36" t="s">
        <v>3986</v>
      </c>
      <c r="L1214" s="38">
        <v>2.8</v>
      </c>
      <c r="M1214" s="39">
        <v>132.74</v>
      </c>
      <c r="N1214" s="40">
        <f t="shared" si="54"/>
        <v>265.48</v>
      </c>
      <c r="O1214" s="45">
        <f t="shared" si="55"/>
        <v>9.2918000000000021</v>
      </c>
      <c r="P1214" s="45">
        <f t="shared" si="56"/>
        <v>18.583600000000004</v>
      </c>
    </row>
    <row r="1215" spans="1:16">
      <c r="A1215" s="35">
        <v>20171</v>
      </c>
      <c r="B1215" s="43">
        <v>1</v>
      </c>
      <c r="C1215" s="36" t="s">
        <v>3823</v>
      </c>
      <c r="D1215" s="36" t="s">
        <v>2476</v>
      </c>
      <c r="E1215" s="36" t="s">
        <v>3822</v>
      </c>
      <c r="F1215" s="36" t="s">
        <v>3846</v>
      </c>
      <c r="G1215" s="35">
        <v>134</v>
      </c>
      <c r="H1215" s="35">
        <v>204</v>
      </c>
      <c r="I1215" s="37">
        <v>134</v>
      </c>
      <c r="J1215" s="38">
        <v>0</v>
      </c>
      <c r="K1215" s="36" t="s">
        <v>3533</v>
      </c>
      <c r="L1215" s="38">
        <v>2.7336</v>
      </c>
      <c r="M1215" s="39">
        <v>592</v>
      </c>
      <c r="N1215" s="40">
        <f t="shared" si="54"/>
        <v>592</v>
      </c>
      <c r="O1215" s="45">
        <f t="shared" si="55"/>
        <v>41.440000000000005</v>
      </c>
      <c r="P1215" s="45">
        <f t="shared" si="56"/>
        <v>41.440000000000005</v>
      </c>
    </row>
    <row r="1216" spans="1:16">
      <c r="A1216" s="35">
        <v>34059</v>
      </c>
      <c r="B1216" s="43">
        <v>1</v>
      </c>
      <c r="C1216" s="36" t="s">
        <v>3821</v>
      </c>
      <c r="D1216" s="36" t="s">
        <v>2476</v>
      </c>
      <c r="E1216" s="36" t="s">
        <v>3820</v>
      </c>
      <c r="F1216" s="36" t="s">
        <v>2478</v>
      </c>
      <c r="G1216" s="35">
        <v>140</v>
      </c>
      <c r="H1216" s="35">
        <v>195</v>
      </c>
      <c r="I1216" s="37">
        <v>140</v>
      </c>
      <c r="J1216" s="38">
        <v>0</v>
      </c>
      <c r="K1216" s="36" t="s">
        <v>2478</v>
      </c>
      <c r="L1216" s="38">
        <v>2.73</v>
      </c>
      <c r="M1216" s="39">
        <v>340</v>
      </c>
      <c r="N1216" s="40">
        <f t="shared" si="54"/>
        <v>340</v>
      </c>
      <c r="O1216" s="45">
        <f t="shared" si="55"/>
        <v>23.8</v>
      </c>
      <c r="P1216" s="45">
        <f t="shared" si="56"/>
        <v>23.8</v>
      </c>
    </row>
    <row r="1217" spans="1:16">
      <c r="A1217" s="35">
        <v>39266</v>
      </c>
      <c r="B1217" s="43">
        <v>1</v>
      </c>
      <c r="C1217" s="36" t="s">
        <v>3819</v>
      </c>
      <c r="D1217" s="36" t="s">
        <v>2476</v>
      </c>
      <c r="E1217" s="36" t="s">
        <v>3818</v>
      </c>
      <c r="F1217" s="36" t="s">
        <v>2478</v>
      </c>
      <c r="G1217" s="35">
        <v>140</v>
      </c>
      <c r="H1217" s="35">
        <v>195</v>
      </c>
      <c r="I1217" s="37">
        <v>140</v>
      </c>
      <c r="J1217" s="38">
        <v>0</v>
      </c>
      <c r="K1217" s="36" t="s">
        <v>2478</v>
      </c>
      <c r="L1217" s="38">
        <v>2.73</v>
      </c>
      <c r="M1217" s="39">
        <v>340</v>
      </c>
      <c r="N1217" s="40">
        <f t="shared" si="54"/>
        <v>340</v>
      </c>
      <c r="O1217" s="45">
        <f t="shared" si="55"/>
        <v>23.8</v>
      </c>
      <c r="P1217" s="45">
        <f t="shared" si="56"/>
        <v>23.8</v>
      </c>
    </row>
    <row r="1218" spans="1:16">
      <c r="A1218" s="35">
        <v>70329</v>
      </c>
      <c r="B1218" s="43">
        <v>2</v>
      </c>
      <c r="C1218" s="36" t="s">
        <v>3817</v>
      </c>
      <c r="D1218" s="36" t="s">
        <v>2476</v>
      </c>
      <c r="E1218" s="36" t="s">
        <v>3816</v>
      </c>
      <c r="F1218" s="36" t="s">
        <v>3846</v>
      </c>
      <c r="G1218" s="35">
        <v>140</v>
      </c>
      <c r="H1218" s="35">
        <v>195</v>
      </c>
      <c r="I1218" s="37">
        <v>140</v>
      </c>
      <c r="J1218" s="38">
        <v>7.9</v>
      </c>
      <c r="K1218" s="36" t="s">
        <v>2478</v>
      </c>
      <c r="L1218" s="38">
        <v>2.73</v>
      </c>
      <c r="M1218" s="39">
        <v>340</v>
      </c>
      <c r="N1218" s="40">
        <f t="shared" si="54"/>
        <v>680</v>
      </c>
      <c r="O1218" s="45">
        <f t="shared" si="55"/>
        <v>23.8</v>
      </c>
      <c r="P1218" s="45">
        <f t="shared" si="56"/>
        <v>47.6</v>
      </c>
    </row>
    <row r="1219" spans="1:16">
      <c r="A1219" s="35">
        <v>22155</v>
      </c>
      <c r="B1219" s="43">
        <v>1</v>
      </c>
      <c r="C1219" s="36" t="s">
        <v>3815</v>
      </c>
      <c r="D1219" s="36" t="s">
        <v>2476</v>
      </c>
      <c r="E1219" s="36" t="s">
        <v>3814</v>
      </c>
      <c r="F1219" s="36" t="s">
        <v>3846</v>
      </c>
      <c r="G1219" s="35">
        <v>138</v>
      </c>
      <c r="H1219" s="35">
        <v>197</v>
      </c>
      <c r="I1219" s="37">
        <v>138</v>
      </c>
      <c r="J1219" s="38">
        <v>0</v>
      </c>
      <c r="K1219" s="36" t="s">
        <v>3847</v>
      </c>
      <c r="L1219" s="38">
        <v>2.7185999999999995</v>
      </c>
      <c r="M1219" s="39">
        <v>340</v>
      </c>
      <c r="N1219" s="40">
        <f t="shared" ref="N1219:N1282" si="57">M1219*B1219</f>
        <v>340</v>
      </c>
      <c r="O1219" s="45">
        <f t="shared" si="55"/>
        <v>23.8</v>
      </c>
      <c r="P1219" s="45">
        <f t="shared" si="56"/>
        <v>23.8</v>
      </c>
    </row>
    <row r="1220" spans="1:16">
      <c r="A1220" s="35">
        <v>49882</v>
      </c>
      <c r="B1220" s="43">
        <v>1</v>
      </c>
      <c r="C1220" s="36" t="s">
        <v>3813</v>
      </c>
      <c r="D1220" s="36" t="s">
        <v>2476</v>
      </c>
      <c r="E1220" s="36" t="s">
        <v>3812</v>
      </c>
      <c r="F1220" s="36" t="s">
        <v>3846</v>
      </c>
      <c r="G1220" s="35">
        <v>127</v>
      </c>
      <c r="H1220" s="35">
        <v>214</v>
      </c>
      <c r="I1220" s="37">
        <v>127</v>
      </c>
      <c r="J1220" s="38">
        <v>0</v>
      </c>
      <c r="K1220" s="36" t="s">
        <v>3847</v>
      </c>
      <c r="L1220" s="38">
        <v>2.7178000000000004</v>
      </c>
      <c r="M1220" s="39">
        <v>556</v>
      </c>
      <c r="N1220" s="40">
        <f t="shared" si="57"/>
        <v>556</v>
      </c>
      <c r="O1220" s="45">
        <f t="shared" ref="O1220:O1283" si="58">M1220*0.07</f>
        <v>38.92</v>
      </c>
      <c r="P1220" s="45">
        <f t="shared" ref="P1220:P1283" si="59">B1220*O1220</f>
        <v>38.92</v>
      </c>
    </row>
    <row r="1221" spans="1:16">
      <c r="A1221" s="35">
        <v>52493</v>
      </c>
      <c r="B1221" s="43">
        <v>1</v>
      </c>
      <c r="C1221" s="36" t="s">
        <v>3811</v>
      </c>
      <c r="D1221" s="36" t="s">
        <v>2476</v>
      </c>
      <c r="E1221" s="36" t="s">
        <v>3810</v>
      </c>
      <c r="F1221" s="36" t="s">
        <v>3846</v>
      </c>
      <c r="G1221" s="35">
        <v>135</v>
      </c>
      <c r="H1221" s="35">
        <v>201</v>
      </c>
      <c r="I1221" s="37">
        <v>135</v>
      </c>
      <c r="J1221" s="38">
        <v>0</v>
      </c>
      <c r="K1221" s="36" t="s">
        <v>3847</v>
      </c>
      <c r="L1221" s="38">
        <v>2.7135000000000002</v>
      </c>
      <c r="M1221" s="39">
        <v>1480</v>
      </c>
      <c r="N1221" s="40">
        <f t="shared" si="57"/>
        <v>1480</v>
      </c>
      <c r="O1221" s="45">
        <f t="shared" si="58"/>
        <v>103.60000000000001</v>
      </c>
      <c r="P1221" s="45">
        <f t="shared" si="59"/>
        <v>103.60000000000001</v>
      </c>
    </row>
    <row r="1222" spans="1:16">
      <c r="A1222" s="35">
        <v>17895</v>
      </c>
      <c r="B1222" s="43">
        <v>1</v>
      </c>
      <c r="C1222" s="36" t="s">
        <v>3809</v>
      </c>
      <c r="D1222" s="36" t="s">
        <v>2476</v>
      </c>
      <c r="E1222" s="36" t="s">
        <v>3808</v>
      </c>
      <c r="F1222" s="36" t="s">
        <v>3846</v>
      </c>
      <c r="G1222" s="35">
        <v>128</v>
      </c>
      <c r="H1222" s="35">
        <v>211</v>
      </c>
      <c r="I1222" s="37">
        <v>128</v>
      </c>
      <c r="J1222" s="38">
        <v>0</v>
      </c>
      <c r="K1222" s="36" t="s">
        <v>3847</v>
      </c>
      <c r="L1222" s="38">
        <v>2.7007999999999996</v>
      </c>
      <c r="M1222" s="39">
        <v>328</v>
      </c>
      <c r="N1222" s="40">
        <f t="shared" si="57"/>
        <v>328</v>
      </c>
      <c r="O1222" s="45">
        <f t="shared" si="58"/>
        <v>22.96</v>
      </c>
      <c r="P1222" s="45">
        <f t="shared" si="59"/>
        <v>22.96</v>
      </c>
    </row>
    <row r="1223" spans="1:16">
      <c r="A1223" s="35">
        <v>12430</v>
      </c>
      <c r="B1223" s="43">
        <v>1</v>
      </c>
      <c r="C1223" s="36" t="s">
        <v>3807</v>
      </c>
      <c r="D1223" s="36" t="s">
        <v>2476</v>
      </c>
      <c r="E1223" s="36" t="s">
        <v>3806</v>
      </c>
      <c r="F1223" s="36" t="s">
        <v>3846</v>
      </c>
      <c r="G1223" s="35">
        <v>135</v>
      </c>
      <c r="H1223" s="35">
        <v>200</v>
      </c>
      <c r="I1223" s="37">
        <v>135</v>
      </c>
      <c r="J1223" s="38">
        <v>5.7</v>
      </c>
      <c r="K1223" s="36" t="s">
        <v>3885</v>
      </c>
      <c r="L1223" s="38">
        <v>2.7</v>
      </c>
      <c r="M1223" s="39">
        <v>240</v>
      </c>
      <c r="N1223" s="40">
        <f t="shared" si="57"/>
        <v>240</v>
      </c>
      <c r="O1223" s="45">
        <f t="shared" si="58"/>
        <v>16.8</v>
      </c>
      <c r="P1223" s="45">
        <f t="shared" si="59"/>
        <v>16.8</v>
      </c>
    </row>
    <row r="1224" spans="1:16">
      <c r="A1224" s="35">
        <v>22923</v>
      </c>
      <c r="B1224" s="43">
        <v>1</v>
      </c>
      <c r="C1224" s="36" t="s">
        <v>3805</v>
      </c>
      <c r="D1224" s="36" t="s">
        <v>2476</v>
      </c>
      <c r="E1224" s="36" t="s">
        <v>3804</v>
      </c>
      <c r="F1224" s="36" t="s">
        <v>3883</v>
      </c>
      <c r="G1224" s="35">
        <v>135</v>
      </c>
      <c r="H1224" s="35">
        <v>200</v>
      </c>
      <c r="I1224" s="37">
        <v>135</v>
      </c>
      <c r="J1224" s="38">
        <v>6.4</v>
      </c>
      <c r="K1224" s="36" t="s">
        <v>3885</v>
      </c>
      <c r="L1224" s="38">
        <v>2.7</v>
      </c>
      <c r="M1224" s="39">
        <v>97.1</v>
      </c>
      <c r="N1224" s="40">
        <f t="shared" si="57"/>
        <v>97.1</v>
      </c>
      <c r="O1224" s="45">
        <f t="shared" si="58"/>
        <v>6.7970000000000006</v>
      </c>
      <c r="P1224" s="45">
        <f t="shared" si="59"/>
        <v>6.7970000000000006</v>
      </c>
    </row>
    <row r="1225" spans="1:16">
      <c r="A1225" s="35">
        <v>23207</v>
      </c>
      <c r="B1225" s="43">
        <v>2</v>
      </c>
      <c r="C1225" s="36" t="s">
        <v>3803</v>
      </c>
      <c r="D1225" s="36" t="s">
        <v>2476</v>
      </c>
      <c r="E1225" s="36" t="s">
        <v>3802</v>
      </c>
      <c r="F1225" s="36" t="s">
        <v>3883</v>
      </c>
      <c r="G1225" s="35">
        <v>135</v>
      </c>
      <c r="H1225" s="35">
        <v>200</v>
      </c>
      <c r="I1225" s="37">
        <v>135</v>
      </c>
      <c r="J1225" s="38">
        <v>6.4</v>
      </c>
      <c r="K1225" s="36" t="s">
        <v>3885</v>
      </c>
      <c r="L1225" s="38">
        <v>2.7</v>
      </c>
      <c r="M1225" s="39">
        <v>97.1</v>
      </c>
      <c r="N1225" s="40">
        <f t="shared" si="57"/>
        <v>194.2</v>
      </c>
      <c r="O1225" s="45">
        <f t="shared" si="58"/>
        <v>6.7970000000000006</v>
      </c>
      <c r="P1225" s="45">
        <f t="shared" si="59"/>
        <v>13.594000000000001</v>
      </c>
    </row>
    <row r="1226" spans="1:16">
      <c r="A1226" s="35">
        <v>23734</v>
      </c>
      <c r="B1226" s="43">
        <v>1</v>
      </c>
      <c r="C1226" s="36" t="s">
        <v>3801</v>
      </c>
      <c r="D1226" s="36" t="s">
        <v>2476</v>
      </c>
      <c r="E1226" s="36" t="s">
        <v>3800</v>
      </c>
      <c r="F1226" s="36" t="s">
        <v>3883</v>
      </c>
      <c r="G1226" s="35">
        <v>135</v>
      </c>
      <c r="H1226" s="35">
        <v>200</v>
      </c>
      <c r="I1226" s="37">
        <v>135</v>
      </c>
      <c r="J1226" s="38">
        <v>6.4</v>
      </c>
      <c r="K1226" s="36" t="s">
        <v>3885</v>
      </c>
      <c r="L1226" s="38">
        <v>2.7</v>
      </c>
      <c r="M1226" s="39">
        <v>97.1</v>
      </c>
      <c r="N1226" s="40">
        <f t="shared" si="57"/>
        <v>97.1</v>
      </c>
      <c r="O1226" s="45">
        <f t="shared" si="58"/>
        <v>6.7970000000000006</v>
      </c>
      <c r="P1226" s="45">
        <f t="shared" si="59"/>
        <v>6.7970000000000006</v>
      </c>
    </row>
    <row r="1227" spans="1:16">
      <c r="A1227" s="35">
        <v>28761</v>
      </c>
      <c r="B1227" s="43">
        <v>7</v>
      </c>
      <c r="C1227" s="36" t="s">
        <v>3799</v>
      </c>
      <c r="D1227" s="36" t="s">
        <v>2476</v>
      </c>
      <c r="E1227" s="36" t="s">
        <v>3798</v>
      </c>
      <c r="F1227" s="36" t="s">
        <v>2478</v>
      </c>
      <c r="G1227" s="35">
        <v>135</v>
      </c>
      <c r="H1227" s="35">
        <v>200</v>
      </c>
      <c r="I1227" s="37">
        <v>135</v>
      </c>
      <c r="J1227" s="38">
        <v>1.2</v>
      </c>
      <c r="K1227" s="36" t="s">
        <v>2478</v>
      </c>
      <c r="L1227" s="38">
        <v>2.7</v>
      </c>
      <c r="M1227" s="39">
        <v>99</v>
      </c>
      <c r="N1227" s="40">
        <f t="shared" si="57"/>
        <v>693</v>
      </c>
      <c r="O1227" s="45">
        <f t="shared" si="58"/>
        <v>6.9300000000000006</v>
      </c>
      <c r="P1227" s="45">
        <f t="shared" si="59"/>
        <v>48.510000000000005</v>
      </c>
    </row>
    <row r="1228" spans="1:16">
      <c r="A1228" s="35">
        <v>28762</v>
      </c>
      <c r="B1228" s="43">
        <v>13</v>
      </c>
      <c r="C1228" s="36" t="s">
        <v>3797</v>
      </c>
      <c r="D1228" s="36" t="s">
        <v>2476</v>
      </c>
      <c r="E1228" s="36" t="s">
        <v>3796</v>
      </c>
      <c r="F1228" s="36" t="s">
        <v>2478</v>
      </c>
      <c r="G1228" s="35">
        <v>135</v>
      </c>
      <c r="H1228" s="35">
        <v>200</v>
      </c>
      <c r="I1228" s="37">
        <v>135</v>
      </c>
      <c r="J1228" s="38">
        <v>1.2</v>
      </c>
      <c r="K1228" s="36" t="s">
        <v>2478</v>
      </c>
      <c r="L1228" s="38">
        <v>2.7</v>
      </c>
      <c r="M1228" s="39">
        <v>99</v>
      </c>
      <c r="N1228" s="40">
        <f t="shared" si="57"/>
        <v>1287</v>
      </c>
      <c r="O1228" s="45">
        <f t="shared" si="58"/>
        <v>6.9300000000000006</v>
      </c>
      <c r="P1228" s="45">
        <f t="shared" si="59"/>
        <v>90.09</v>
      </c>
    </row>
    <row r="1229" spans="1:16">
      <c r="A1229" s="35">
        <v>28763</v>
      </c>
      <c r="B1229" s="43">
        <v>3</v>
      </c>
      <c r="C1229" s="36" t="s">
        <v>3795</v>
      </c>
      <c r="D1229" s="36" t="s">
        <v>2476</v>
      </c>
      <c r="E1229" s="36" t="s">
        <v>3794</v>
      </c>
      <c r="F1229" s="36" t="s">
        <v>2478</v>
      </c>
      <c r="G1229" s="35">
        <v>135</v>
      </c>
      <c r="H1229" s="35">
        <v>200</v>
      </c>
      <c r="I1229" s="37">
        <v>135</v>
      </c>
      <c r="J1229" s="38">
        <v>1.2</v>
      </c>
      <c r="K1229" s="36" t="s">
        <v>2478</v>
      </c>
      <c r="L1229" s="38">
        <v>2.7</v>
      </c>
      <c r="M1229" s="39">
        <v>99</v>
      </c>
      <c r="N1229" s="40">
        <f t="shared" si="57"/>
        <v>297</v>
      </c>
      <c r="O1229" s="45">
        <f t="shared" si="58"/>
        <v>6.9300000000000006</v>
      </c>
      <c r="P1229" s="45">
        <f t="shared" si="59"/>
        <v>20.790000000000003</v>
      </c>
    </row>
    <row r="1230" spans="1:16">
      <c r="A1230" s="35">
        <v>28764</v>
      </c>
      <c r="B1230" s="43">
        <v>3</v>
      </c>
      <c r="C1230" s="36" t="s">
        <v>3793</v>
      </c>
      <c r="D1230" s="36" t="s">
        <v>2476</v>
      </c>
      <c r="E1230" s="36" t="s">
        <v>3792</v>
      </c>
      <c r="F1230" s="36" t="s">
        <v>3789</v>
      </c>
      <c r="G1230" s="35">
        <v>135</v>
      </c>
      <c r="H1230" s="35">
        <v>200</v>
      </c>
      <c r="I1230" s="37">
        <v>135</v>
      </c>
      <c r="J1230" s="38">
        <v>1.2</v>
      </c>
      <c r="K1230" s="36" t="s">
        <v>2478</v>
      </c>
      <c r="L1230" s="38">
        <v>2.7</v>
      </c>
      <c r="M1230" s="39">
        <v>99</v>
      </c>
      <c r="N1230" s="40">
        <f t="shared" si="57"/>
        <v>297</v>
      </c>
      <c r="O1230" s="45">
        <f t="shared" si="58"/>
        <v>6.9300000000000006</v>
      </c>
      <c r="P1230" s="45">
        <f t="shared" si="59"/>
        <v>20.790000000000003</v>
      </c>
    </row>
    <row r="1231" spans="1:16">
      <c r="A1231" s="35">
        <v>28765</v>
      </c>
      <c r="B1231" s="43">
        <v>4</v>
      </c>
      <c r="C1231" s="36" t="s">
        <v>3791</v>
      </c>
      <c r="D1231" s="36" t="s">
        <v>2476</v>
      </c>
      <c r="E1231" s="36" t="s">
        <v>3790</v>
      </c>
      <c r="F1231" s="36" t="s">
        <v>3789</v>
      </c>
      <c r="G1231" s="35">
        <v>135</v>
      </c>
      <c r="H1231" s="35">
        <v>200</v>
      </c>
      <c r="I1231" s="37">
        <v>135</v>
      </c>
      <c r="J1231" s="38">
        <v>1.2</v>
      </c>
      <c r="K1231" s="36" t="s">
        <v>2478</v>
      </c>
      <c r="L1231" s="38">
        <v>2.7</v>
      </c>
      <c r="M1231" s="39">
        <v>99</v>
      </c>
      <c r="N1231" s="40">
        <f t="shared" si="57"/>
        <v>396</v>
      </c>
      <c r="O1231" s="45">
        <f t="shared" si="58"/>
        <v>6.9300000000000006</v>
      </c>
      <c r="P1231" s="45">
        <f t="shared" si="59"/>
        <v>27.720000000000002</v>
      </c>
    </row>
    <row r="1232" spans="1:16">
      <c r="A1232" s="35">
        <v>32136</v>
      </c>
      <c r="B1232" s="43">
        <v>1</v>
      </c>
      <c r="C1232" s="36" t="s">
        <v>3788</v>
      </c>
      <c r="D1232" s="36" t="s">
        <v>2476</v>
      </c>
      <c r="E1232" s="36" t="s">
        <v>3787</v>
      </c>
      <c r="F1232" s="36" t="s">
        <v>2478</v>
      </c>
      <c r="G1232" s="35">
        <v>135</v>
      </c>
      <c r="H1232" s="35">
        <v>200</v>
      </c>
      <c r="I1232" s="37">
        <v>135</v>
      </c>
      <c r="J1232" s="38">
        <v>0</v>
      </c>
      <c r="K1232" s="36" t="s">
        <v>2478</v>
      </c>
      <c r="L1232" s="38">
        <v>2.7</v>
      </c>
      <c r="M1232" s="39">
        <v>292</v>
      </c>
      <c r="N1232" s="40">
        <f t="shared" si="57"/>
        <v>292</v>
      </c>
      <c r="O1232" s="45">
        <f t="shared" si="58"/>
        <v>20.440000000000001</v>
      </c>
      <c r="P1232" s="45">
        <f t="shared" si="59"/>
        <v>20.440000000000001</v>
      </c>
    </row>
    <row r="1233" spans="1:16">
      <c r="A1233" s="35">
        <v>32146</v>
      </c>
      <c r="B1233" s="43">
        <v>1</v>
      </c>
      <c r="C1233" s="36" t="s">
        <v>3786</v>
      </c>
      <c r="D1233" s="36" t="s">
        <v>2476</v>
      </c>
      <c r="E1233" s="36" t="s">
        <v>3785</v>
      </c>
      <c r="F1233" s="36" t="s">
        <v>2478</v>
      </c>
      <c r="G1233" s="35">
        <v>135</v>
      </c>
      <c r="H1233" s="35">
        <v>200</v>
      </c>
      <c r="I1233" s="37">
        <v>135</v>
      </c>
      <c r="J1233" s="38">
        <v>0</v>
      </c>
      <c r="K1233" s="36" t="s">
        <v>2478</v>
      </c>
      <c r="L1233" s="38">
        <v>2.7</v>
      </c>
      <c r="M1233" s="39">
        <v>292</v>
      </c>
      <c r="N1233" s="40">
        <f t="shared" si="57"/>
        <v>292</v>
      </c>
      <c r="O1233" s="45">
        <f t="shared" si="58"/>
        <v>20.440000000000001</v>
      </c>
      <c r="P1233" s="45">
        <f t="shared" si="59"/>
        <v>20.440000000000001</v>
      </c>
    </row>
    <row r="1234" spans="1:16">
      <c r="A1234" s="35">
        <v>73676</v>
      </c>
      <c r="B1234" s="43">
        <v>4</v>
      </c>
      <c r="C1234" s="36" t="s">
        <v>3784</v>
      </c>
      <c r="D1234" s="36" t="s">
        <v>2476</v>
      </c>
      <c r="E1234" s="36" t="s">
        <v>3783</v>
      </c>
      <c r="F1234" s="36" t="s">
        <v>3846</v>
      </c>
      <c r="G1234" s="35">
        <v>135</v>
      </c>
      <c r="H1234" s="35">
        <v>200</v>
      </c>
      <c r="I1234" s="37">
        <v>135</v>
      </c>
      <c r="J1234" s="38">
        <v>7.6</v>
      </c>
      <c r="K1234" s="36" t="s">
        <v>3885</v>
      </c>
      <c r="L1234" s="38">
        <v>2.7</v>
      </c>
      <c r="M1234" s="39">
        <v>316</v>
      </c>
      <c r="N1234" s="40">
        <f t="shared" si="57"/>
        <v>1264</v>
      </c>
      <c r="O1234" s="45">
        <f t="shared" si="58"/>
        <v>22.12</v>
      </c>
      <c r="P1234" s="45">
        <f t="shared" si="59"/>
        <v>88.48</v>
      </c>
    </row>
    <row r="1235" spans="1:16">
      <c r="A1235" s="35">
        <v>75330</v>
      </c>
      <c r="B1235" s="43">
        <v>2</v>
      </c>
      <c r="C1235" s="36" t="s">
        <v>3782</v>
      </c>
      <c r="D1235" s="36" t="s">
        <v>2476</v>
      </c>
      <c r="E1235" s="36" t="s">
        <v>3781</v>
      </c>
      <c r="F1235" s="36" t="s">
        <v>2478</v>
      </c>
      <c r="G1235" s="35">
        <v>135</v>
      </c>
      <c r="H1235" s="35">
        <v>200</v>
      </c>
      <c r="I1235" s="37">
        <v>135</v>
      </c>
      <c r="J1235" s="38">
        <v>0</v>
      </c>
      <c r="K1235" s="36" t="s">
        <v>3986</v>
      </c>
      <c r="L1235" s="38">
        <v>2.7</v>
      </c>
      <c r="M1235" s="39">
        <v>141</v>
      </c>
      <c r="N1235" s="40">
        <f t="shared" si="57"/>
        <v>282</v>
      </c>
      <c r="O1235" s="45">
        <f t="shared" si="58"/>
        <v>9.870000000000001</v>
      </c>
      <c r="P1235" s="45">
        <f t="shared" si="59"/>
        <v>19.740000000000002</v>
      </c>
    </row>
    <row r="1236" spans="1:16">
      <c r="A1236" s="35">
        <v>75335</v>
      </c>
      <c r="B1236" s="43">
        <v>3</v>
      </c>
      <c r="C1236" s="36" t="s">
        <v>3780</v>
      </c>
      <c r="D1236" s="36" t="s">
        <v>2476</v>
      </c>
      <c r="E1236" s="36" t="s">
        <v>3779</v>
      </c>
      <c r="F1236" s="36" t="s">
        <v>2478</v>
      </c>
      <c r="G1236" s="35">
        <v>135</v>
      </c>
      <c r="H1236" s="35">
        <v>200</v>
      </c>
      <c r="I1236" s="37">
        <v>135</v>
      </c>
      <c r="J1236" s="38" t="s">
        <v>2478</v>
      </c>
      <c r="K1236" s="36" t="s">
        <v>3986</v>
      </c>
      <c r="L1236" s="38">
        <v>2.7</v>
      </c>
      <c r="M1236" s="39">
        <v>141</v>
      </c>
      <c r="N1236" s="40">
        <f t="shared" si="57"/>
        <v>423</v>
      </c>
      <c r="O1236" s="45">
        <f t="shared" si="58"/>
        <v>9.870000000000001</v>
      </c>
      <c r="P1236" s="45">
        <f t="shared" si="59"/>
        <v>29.610000000000003</v>
      </c>
    </row>
    <row r="1237" spans="1:16">
      <c r="A1237" s="35">
        <v>75342</v>
      </c>
      <c r="B1237" s="43">
        <v>1</v>
      </c>
      <c r="C1237" s="36" t="s">
        <v>3778</v>
      </c>
      <c r="D1237" s="36" t="s">
        <v>2476</v>
      </c>
      <c r="E1237" s="36" t="s">
        <v>3777</v>
      </c>
      <c r="F1237" s="36" t="s">
        <v>3846</v>
      </c>
      <c r="G1237" s="35">
        <v>135</v>
      </c>
      <c r="H1237" s="35">
        <v>200</v>
      </c>
      <c r="I1237" s="37">
        <v>135</v>
      </c>
      <c r="J1237" s="38">
        <v>7.6</v>
      </c>
      <c r="K1237" s="36" t="s">
        <v>3885</v>
      </c>
      <c r="L1237" s="38">
        <v>2.7</v>
      </c>
      <c r="M1237" s="39">
        <v>316</v>
      </c>
      <c r="N1237" s="40">
        <f t="shared" si="57"/>
        <v>316</v>
      </c>
      <c r="O1237" s="45">
        <f t="shared" si="58"/>
        <v>22.12</v>
      </c>
      <c r="P1237" s="45">
        <f t="shared" si="59"/>
        <v>22.12</v>
      </c>
    </row>
    <row r="1238" spans="1:16">
      <c r="A1238" s="35">
        <v>77645</v>
      </c>
      <c r="B1238" s="43">
        <v>2</v>
      </c>
      <c r="C1238" s="36" t="s">
        <v>3776</v>
      </c>
      <c r="D1238" s="36" t="s">
        <v>2476</v>
      </c>
      <c r="E1238" s="36" t="s">
        <v>3775</v>
      </c>
      <c r="F1238" s="36" t="s">
        <v>3846</v>
      </c>
      <c r="G1238" s="35">
        <v>135</v>
      </c>
      <c r="H1238" s="35">
        <v>200</v>
      </c>
      <c r="I1238" s="37">
        <v>135</v>
      </c>
      <c r="J1238" s="38">
        <v>7.6</v>
      </c>
      <c r="K1238" s="36" t="s">
        <v>3885</v>
      </c>
      <c r="L1238" s="38">
        <v>2.7</v>
      </c>
      <c r="M1238" s="39">
        <v>316</v>
      </c>
      <c r="N1238" s="40">
        <f t="shared" si="57"/>
        <v>632</v>
      </c>
      <c r="O1238" s="45">
        <f t="shared" si="58"/>
        <v>22.12</v>
      </c>
      <c r="P1238" s="45">
        <f t="shared" si="59"/>
        <v>44.24</v>
      </c>
    </row>
    <row r="1239" spans="1:16">
      <c r="A1239" s="35">
        <v>29264</v>
      </c>
      <c r="B1239" s="43">
        <v>1</v>
      </c>
      <c r="C1239" s="36" t="s">
        <v>3774</v>
      </c>
      <c r="D1239" s="36" t="s">
        <v>2476</v>
      </c>
      <c r="E1239" s="36" t="s">
        <v>3773</v>
      </c>
      <c r="F1239" s="36" t="s">
        <v>2478</v>
      </c>
      <c r="G1239" s="35">
        <v>137</v>
      </c>
      <c r="H1239" s="35">
        <v>195</v>
      </c>
      <c r="I1239" s="37">
        <v>137</v>
      </c>
      <c r="J1239" s="38">
        <v>8.1999999999999993</v>
      </c>
      <c r="K1239" s="36" t="s">
        <v>2478</v>
      </c>
      <c r="L1239" s="38">
        <v>2.6715000000000004</v>
      </c>
      <c r="M1239" s="39">
        <v>220.52</v>
      </c>
      <c r="N1239" s="40">
        <f t="shared" si="57"/>
        <v>220.52</v>
      </c>
      <c r="O1239" s="45">
        <f t="shared" si="58"/>
        <v>15.436400000000003</v>
      </c>
      <c r="P1239" s="45">
        <f t="shared" si="59"/>
        <v>15.436400000000003</v>
      </c>
    </row>
    <row r="1240" spans="1:16">
      <c r="A1240" s="35">
        <v>31797</v>
      </c>
      <c r="B1240" s="43">
        <v>1</v>
      </c>
      <c r="C1240" s="36" t="s">
        <v>3772</v>
      </c>
      <c r="D1240" s="36" t="s">
        <v>2476</v>
      </c>
      <c r="E1240" s="36" t="s">
        <v>3771</v>
      </c>
      <c r="F1240" s="36" t="s">
        <v>2478</v>
      </c>
      <c r="G1240" s="35">
        <v>137</v>
      </c>
      <c r="H1240" s="35">
        <v>195</v>
      </c>
      <c r="I1240" s="37">
        <v>137</v>
      </c>
      <c r="J1240" s="38">
        <v>8</v>
      </c>
      <c r="K1240" s="36" t="s">
        <v>2478</v>
      </c>
      <c r="L1240" s="38">
        <v>2.6715000000000004</v>
      </c>
      <c r="M1240" s="39">
        <v>210</v>
      </c>
      <c r="N1240" s="40">
        <f t="shared" si="57"/>
        <v>210</v>
      </c>
      <c r="O1240" s="45">
        <f t="shared" si="58"/>
        <v>14.700000000000001</v>
      </c>
      <c r="P1240" s="45">
        <f t="shared" si="59"/>
        <v>14.700000000000001</v>
      </c>
    </row>
    <row r="1241" spans="1:16">
      <c r="A1241" s="35">
        <v>31886</v>
      </c>
      <c r="B1241" s="43">
        <v>1</v>
      </c>
      <c r="C1241" s="36" t="s">
        <v>3770</v>
      </c>
      <c r="D1241" s="36" t="s">
        <v>2476</v>
      </c>
      <c r="E1241" s="36" t="s">
        <v>3769</v>
      </c>
      <c r="F1241" s="36" t="s">
        <v>2478</v>
      </c>
      <c r="G1241" s="35">
        <v>137</v>
      </c>
      <c r="H1241" s="35">
        <v>195</v>
      </c>
      <c r="I1241" s="37">
        <v>137</v>
      </c>
      <c r="J1241" s="38">
        <v>8.6999999999999993</v>
      </c>
      <c r="K1241" s="36" t="s">
        <v>3986</v>
      </c>
      <c r="L1241" s="38">
        <v>2.6715000000000004</v>
      </c>
      <c r="M1241" s="39">
        <v>170</v>
      </c>
      <c r="N1241" s="40">
        <f t="shared" si="57"/>
        <v>170</v>
      </c>
      <c r="O1241" s="45">
        <f t="shared" si="58"/>
        <v>11.9</v>
      </c>
      <c r="P1241" s="45">
        <f t="shared" si="59"/>
        <v>11.9</v>
      </c>
    </row>
    <row r="1242" spans="1:16">
      <c r="A1242" s="35">
        <v>33705</v>
      </c>
      <c r="B1242" s="43">
        <v>1</v>
      </c>
      <c r="C1242" s="36" t="s">
        <v>3768</v>
      </c>
      <c r="D1242" s="36" t="s">
        <v>2476</v>
      </c>
      <c r="E1242" s="36" t="s">
        <v>3767</v>
      </c>
      <c r="F1242" s="36" t="s">
        <v>2478</v>
      </c>
      <c r="G1242" s="35">
        <v>137</v>
      </c>
      <c r="H1242" s="35">
        <v>195</v>
      </c>
      <c r="I1242" s="37">
        <v>137</v>
      </c>
      <c r="J1242" s="38">
        <v>7.2</v>
      </c>
      <c r="K1242" s="36" t="s">
        <v>2478</v>
      </c>
      <c r="L1242" s="38">
        <v>2.6715000000000004</v>
      </c>
      <c r="M1242" s="39">
        <v>86</v>
      </c>
      <c r="N1242" s="40">
        <f t="shared" si="57"/>
        <v>86</v>
      </c>
      <c r="O1242" s="45">
        <f t="shared" si="58"/>
        <v>6.0200000000000005</v>
      </c>
      <c r="P1242" s="45">
        <f t="shared" si="59"/>
        <v>6.0200000000000005</v>
      </c>
    </row>
    <row r="1243" spans="1:16">
      <c r="A1243" s="35">
        <v>35312</v>
      </c>
      <c r="B1243" s="43">
        <v>1</v>
      </c>
      <c r="C1243" s="36" t="s">
        <v>3766</v>
      </c>
      <c r="D1243" s="36" t="s">
        <v>2476</v>
      </c>
      <c r="E1243" s="36" t="s">
        <v>3765</v>
      </c>
      <c r="F1243" s="36" t="s">
        <v>3846</v>
      </c>
      <c r="G1243" s="35">
        <v>137</v>
      </c>
      <c r="H1243" s="35">
        <v>195</v>
      </c>
      <c r="I1243" s="37">
        <v>137</v>
      </c>
      <c r="J1243" s="38">
        <v>6.7</v>
      </c>
      <c r="K1243" s="36" t="s">
        <v>3885</v>
      </c>
      <c r="L1243" s="38">
        <v>2.6715000000000004</v>
      </c>
      <c r="M1243" s="39">
        <v>144</v>
      </c>
      <c r="N1243" s="40">
        <f t="shared" si="57"/>
        <v>144</v>
      </c>
      <c r="O1243" s="45">
        <f t="shared" si="58"/>
        <v>10.080000000000002</v>
      </c>
      <c r="P1243" s="45">
        <f t="shared" si="59"/>
        <v>10.080000000000002</v>
      </c>
    </row>
    <row r="1244" spans="1:16">
      <c r="A1244" s="35">
        <v>35319</v>
      </c>
      <c r="B1244" s="43">
        <v>1</v>
      </c>
      <c r="C1244" s="36" t="s">
        <v>3764</v>
      </c>
      <c r="D1244" s="36" t="s">
        <v>2476</v>
      </c>
      <c r="E1244" s="36" t="s">
        <v>3763</v>
      </c>
      <c r="F1244" s="36" t="s">
        <v>3846</v>
      </c>
      <c r="G1244" s="35">
        <v>137</v>
      </c>
      <c r="H1244" s="35">
        <v>195</v>
      </c>
      <c r="I1244" s="37">
        <v>137</v>
      </c>
      <c r="J1244" s="38">
        <v>6.7</v>
      </c>
      <c r="K1244" s="36" t="s">
        <v>3885</v>
      </c>
      <c r="L1244" s="38">
        <v>2.6715000000000004</v>
      </c>
      <c r="M1244" s="39">
        <v>144</v>
      </c>
      <c r="N1244" s="40">
        <f t="shared" si="57"/>
        <v>144</v>
      </c>
      <c r="O1244" s="45">
        <f t="shared" si="58"/>
        <v>10.080000000000002</v>
      </c>
      <c r="P1244" s="45">
        <f t="shared" si="59"/>
        <v>10.080000000000002</v>
      </c>
    </row>
    <row r="1245" spans="1:16">
      <c r="A1245" s="35">
        <v>36865</v>
      </c>
      <c r="B1245" s="43">
        <v>1</v>
      </c>
      <c r="C1245" s="36" t="s">
        <v>3762</v>
      </c>
      <c r="D1245" s="36" t="s">
        <v>2476</v>
      </c>
      <c r="E1245" s="36" t="s">
        <v>3761</v>
      </c>
      <c r="F1245" s="36" t="s">
        <v>2478</v>
      </c>
      <c r="G1245" s="35">
        <v>137</v>
      </c>
      <c r="H1245" s="35">
        <v>195</v>
      </c>
      <c r="I1245" s="37">
        <v>137</v>
      </c>
      <c r="J1245" s="38">
        <v>5.5</v>
      </c>
      <c r="K1245" s="36" t="s">
        <v>2478</v>
      </c>
      <c r="L1245" s="38">
        <v>2.6715000000000004</v>
      </c>
      <c r="M1245" s="39">
        <v>72</v>
      </c>
      <c r="N1245" s="40">
        <f t="shared" si="57"/>
        <v>72</v>
      </c>
      <c r="O1245" s="45">
        <f t="shared" si="58"/>
        <v>5.0400000000000009</v>
      </c>
      <c r="P1245" s="45">
        <f t="shared" si="59"/>
        <v>5.0400000000000009</v>
      </c>
    </row>
    <row r="1246" spans="1:16">
      <c r="A1246" s="35">
        <v>36866</v>
      </c>
      <c r="B1246" s="43">
        <v>8</v>
      </c>
      <c r="C1246" s="36" t="s">
        <v>3760</v>
      </c>
      <c r="D1246" s="36" t="s">
        <v>2476</v>
      </c>
      <c r="E1246" s="36" t="s">
        <v>3759</v>
      </c>
      <c r="F1246" s="36" t="s">
        <v>2478</v>
      </c>
      <c r="G1246" s="35">
        <v>137</v>
      </c>
      <c r="H1246" s="35">
        <v>195</v>
      </c>
      <c r="I1246" s="37">
        <v>137</v>
      </c>
      <c r="J1246" s="38">
        <v>5.5</v>
      </c>
      <c r="K1246" s="36" t="s">
        <v>2478</v>
      </c>
      <c r="L1246" s="38">
        <v>2.6715000000000004</v>
      </c>
      <c r="M1246" s="39">
        <v>72</v>
      </c>
      <c r="N1246" s="40">
        <f t="shared" si="57"/>
        <v>576</v>
      </c>
      <c r="O1246" s="45">
        <f t="shared" si="58"/>
        <v>5.0400000000000009</v>
      </c>
      <c r="P1246" s="45">
        <f t="shared" si="59"/>
        <v>40.320000000000007</v>
      </c>
    </row>
    <row r="1247" spans="1:16">
      <c r="A1247" s="35">
        <v>36868</v>
      </c>
      <c r="B1247" s="43">
        <v>2</v>
      </c>
      <c r="C1247" s="36" t="s">
        <v>3758</v>
      </c>
      <c r="D1247" s="36" t="s">
        <v>2476</v>
      </c>
      <c r="E1247" s="36" t="s">
        <v>3757</v>
      </c>
      <c r="F1247" s="36" t="s">
        <v>2478</v>
      </c>
      <c r="G1247" s="35">
        <v>137</v>
      </c>
      <c r="H1247" s="35">
        <v>195</v>
      </c>
      <c r="I1247" s="37">
        <v>137</v>
      </c>
      <c r="J1247" s="38">
        <v>5.5</v>
      </c>
      <c r="K1247" s="36" t="s">
        <v>2478</v>
      </c>
      <c r="L1247" s="38">
        <v>2.6715000000000004</v>
      </c>
      <c r="M1247" s="39">
        <v>72</v>
      </c>
      <c r="N1247" s="40">
        <f t="shared" si="57"/>
        <v>144</v>
      </c>
      <c r="O1247" s="45">
        <f t="shared" si="58"/>
        <v>5.0400000000000009</v>
      </c>
      <c r="P1247" s="45">
        <f t="shared" si="59"/>
        <v>10.080000000000002</v>
      </c>
    </row>
    <row r="1248" spans="1:16">
      <c r="A1248" s="35">
        <v>36872</v>
      </c>
      <c r="B1248" s="43">
        <v>2</v>
      </c>
      <c r="C1248" s="36" t="s">
        <v>3756</v>
      </c>
      <c r="D1248" s="36" t="s">
        <v>2476</v>
      </c>
      <c r="E1248" s="36" t="s">
        <v>3755</v>
      </c>
      <c r="F1248" s="36" t="s">
        <v>2478</v>
      </c>
      <c r="G1248" s="35">
        <v>137</v>
      </c>
      <c r="H1248" s="35">
        <v>195</v>
      </c>
      <c r="I1248" s="37">
        <v>137</v>
      </c>
      <c r="J1248" s="38">
        <v>5.5</v>
      </c>
      <c r="K1248" s="36" t="s">
        <v>2478</v>
      </c>
      <c r="L1248" s="38">
        <v>2.6715000000000004</v>
      </c>
      <c r="M1248" s="39">
        <v>72</v>
      </c>
      <c r="N1248" s="40">
        <f t="shared" si="57"/>
        <v>144</v>
      </c>
      <c r="O1248" s="45">
        <f t="shared" si="58"/>
        <v>5.0400000000000009</v>
      </c>
      <c r="P1248" s="45">
        <f t="shared" si="59"/>
        <v>10.080000000000002</v>
      </c>
    </row>
    <row r="1249" spans="1:16">
      <c r="A1249" s="35">
        <v>38851</v>
      </c>
      <c r="B1249" s="43">
        <v>2</v>
      </c>
      <c r="C1249" s="36" t="s">
        <v>3754</v>
      </c>
      <c r="D1249" s="36" t="s">
        <v>2476</v>
      </c>
      <c r="E1249" s="36" t="s">
        <v>3753</v>
      </c>
      <c r="F1249" s="36" t="s">
        <v>2478</v>
      </c>
      <c r="G1249" s="35">
        <v>137</v>
      </c>
      <c r="H1249" s="35">
        <v>195</v>
      </c>
      <c r="I1249" s="37">
        <v>137</v>
      </c>
      <c r="J1249" s="38">
        <v>5.5</v>
      </c>
      <c r="K1249" s="36" t="s">
        <v>2478</v>
      </c>
      <c r="L1249" s="38">
        <v>2.6715000000000004</v>
      </c>
      <c r="M1249" s="39">
        <v>72</v>
      </c>
      <c r="N1249" s="40">
        <f t="shared" si="57"/>
        <v>144</v>
      </c>
      <c r="O1249" s="45">
        <f t="shared" si="58"/>
        <v>5.0400000000000009</v>
      </c>
      <c r="P1249" s="45">
        <f t="shared" si="59"/>
        <v>10.080000000000002</v>
      </c>
    </row>
    <row r="1250" spans="1:16">
      <c r="A1250" s="35">
        <v>38857</v>
      </c>
      <c r="B1250" s="43">
        <v>2</v>
      </c>
      <c r="C1250" s="36" t="s">
        <v>3752</v>
      </c>
      <c r="D1250" s="36" t="s">
        <v>2476</v>
      </c>
      <c r="E1250" s="36" t="s">
        <v>3751</v>
      </c>
      <c r="F1250" s="36" t="s">
        <v>2478</v>
      </c>
      <c r="G1250" s="35">
        <v>137</v>
      </c>
      <c r="H1250" s="35">
        <v>195</v>
      </c>
      <c r="I1250" s="37">
        <v>137</v>
      </c>
      <c r="J1250" s="38">
        <v>5.5</v>
      </c>
      <c r="K1250" s="36" t="s">
        <v>2478</v>
      </c>
      <c r="L1250" s="38">
        <v>2.6715000000000004</v>
      </c>
      <c r="M1250" s="39">
        <v>72</v>
      </c>
      <c r="N1250" s="40">
        <f t="shared" si="57"/>
        <v>144</v>
      </c>
      <c r="O1250" s="45">
        <f t="shared" si="58"/>
        <v>5.0400000000000009</v>
      </c>
      <c r="P1250" s="45">
        <f t="shared" si="59"/>
        <v>10.080000000000002</v>
      </c>
    </row>
    <row r="1251" spans="1:16">
      <c r="A1251" s="35">
        <v>39288</v>
      </c>
      <c r="B1251" s="43">
        <v>1</v>
      </c>
      <c r="C1251" s="36" t="s">
        <v>3750</v>
      </c>
      <c r="D1251" s="36" t="s">
        <v>2476</v>
      </c>
      <c r="E1251" s="36" t="s">
        <v>3749</v>
      </c>
      <c r="F1251" s="36" t="s">
        <v>3846</v>
      </c>
      <c r="G1251" s="35">
        <v>137</v>
      </c>
      <c r="H1251" s="35">
        <v>195</v>
      </c>
      <c r="I1251" s="37">
        <v>137</v>
      </c>
      <c r="J1251" s="38">
        <v>6.7</v>
      </c>
      <c r="K1251" s="36" t="s">
        <v>3885</v>
      </c>
      <c r="L1251" s="38">
        <v>2.6715000000000004</v>
      </c>
      <c r="M1251" s="39">
        <v>144</v>
      </c>
      <c r="N1251" s="40">
        <f t="shared" si="57"/>
        <v>144</v>
      </c>
      <c r="O1251" s="45">
        <f t="shared" si="58"/>
        <v>10.080000000000002</v>
      </c>
      <c r="P1251" s="45">
        <f t="shared" si="59"/>
        <v>10.080000000000002</v>
      </c>
    </row>
    <row r="1252" spans="1:16">
      <c r="A1252" s="35">
        <v>39291</v>
      </c>
      <c r="B1252" s="43">
        <v>1</v>
      </c>
      <c r="C1252" s="36" t="s">
        <v>3748</v>
      </c>
      <c r="D1252" s="36" t="s">
        <v>2476</v>
      </c>
      <c r="E1252" s="36" t="s">
        <v>3747</v>
      </c>
      <c r="F1252" s="36" t="s">
        <v>2478</v>
      </c>
      <c r="G1252" s="35">
        <v>137</v>
      </c>
      <c r="H1252" s="35">
        <v>195</v>
      </c>
      <c r="I1252" s="37">
        <v>137</v>
      </c>
      <c r="J1252" s="38">
        <v>8.6999999999999993</v>
      </c>
      <c r="K1252" s="36" t="s">
        <v>3986</v>
      </c>
      <c r="L1252" s="38">
        <v>2.6715000000000004</v>
      </c>
      <c r="M1252" s="39">
        <v>170</v>
      </c>
      <c r="N1252" s="40">
        <f t="shared" si="57"/>
        <v>170</v>
      </c>
      <c r="O1252" s="45">
        <f t="shared" si="58"/>
        <v>11.9</v>
      </c>
      <c r="P1252" s="45">
        <f t="shared" si="59"/>
        <v>11.9</v>
      </c>
    </row>
    <row r="1253" spans="1:16">
      <c r="A1253" s="35">
        <v>72170</v>
      </c>
      <c r="B1253" s="43">
        <v>1</v>
      </c>
      <c r="C1253" s="36" t="s">
        <v>3746</v>
      </c>
      <c r="D1253" s="36" t="s">
        <v>2476</v>
      </c>
      <c r="E1253" s="36" t="s">
        <v>3745</v>
      </c>
      <c r="F1253" s="36" t="s">
        <v>2478</v>
      </c>
      <c r="G1253" s="35">
        <v>137</v>
      </c>
      <c r="H1253" s="35">
        <v>195</v>
      </c>
      <c r="I1253" s="37">
        <v>137</v>
      </c>
      <c r="J1253" s="38">
        <v>9.1</v>
      </c>
      <c r="K1253" s="36" t="s">
        <v>2478</v>
      </c>
      <c r="L1253" s="38">
        <v>2.6715000000000004</v>
      </c>
      <c r="M1253" s="39">
        <v>134</v>
      </c>
      <c r="N1253" s="40">
        <f t="shared" si="57"/>
        <v>134</v>
      </c>
      <c r="O1253" s="45">
        <f t="shared" si="58"/>
        <v>9.3800000000000008</v>
      </c>
      <c r="P1253" s="45">
        <f t="shared" si="59"/>
        <v>9.3800000000000008</v>
      </c>
    </row>
    <row r="1254" spans="1:16">
      <c r="A1254" s="35">
        <v>72174</v>
      </c>
      <c r="B1254" s="43">
        <v>4</v>
      </c>
      <c r="C1254" s="36" t="s">
        <v>3744</v>
      </c>
      <c r="D1254" s="36" t="s">
        <v>2476</v>
      </c>
      <c r="E1254" s="36" t="s">
        <v>3743</v>
      </c>
      <c r="F1254" s="36" t="s">
        <v>3883</v>
      </c>
      <c r="G1254" s="35">
        <v>137</v>
      </c>
      <c r="H1254" s="35">
        <v>195</v>
      </c>
      <c r="I1254" s="37">
        <v>137</v>
      </c>
      <c r="J1254" s="38">
        <v>8.6999999999999993</v>
      </c>
      <c r="K1254" s="36" t="s">
        <v>3986</v>
      </c>
      <c r="L1254" s="38">
        <v>2.6715000000000004</v>
      </c>
      <c r="M1254" s="39">
        <v>170</v>
      </c>
      <c r="N1254" s="40">
        <f t="shared" si="57"/>
        <v>680</v>
      </c>
      <c r="O1254" s="45">
        <f t="shared" si="58"/>
        <v>11.9</v>
      </c>
      <c r="P1254" s="45">
        <f t="shared" si="59"/>
        <v>47.6</v>
      </c>
    </row>
    <row r="1255" spans="1:16">
      <c r="A1255" s="35">
        <v>72180</v>
      </c>
      <c r="B1255" s="43">
        <v>2</v>
      </c>
      <c r="C1255" s="36" t="s">
        <v>3742</v>
      </c>
      <c r="D1255" s="36" t="s">
        <v>2476</v>
      </c>
      <c r="E1255" s="36" t="s">
        <v>3741</v>
      </c>
      <c r="F1255" s="36" t="s">
        <v>2478</v>
      </c>
      <c r="G1255" s="35">
        <v>137</v>
      </c>
      <c r="H1255" s="35">
        <v>195</v>
      </c>
      <c r="I1255" s="37">
        <v>137</v>
      </c>
      <c r="J1255" s="38">
        <v>9.75</v>
      </c>
      <c r="K1255" s="36" t="s">
        <v>3986</v>
      </c>
      <c r="L1255" s="38">
        <v>2.6715000000000004</v>
      </c>
      <c r="M1255" s="39">
        <v>206</v>
      </c>
      <c r="N1255" s="40">
        <f t="shared" si="57"/>
        <v>412</v>
      </c>
      <c r="O1255" s="45">
        <f t="shared" si="58"/>
        <v>14.420000000000002</v>
      </c>
      <c r="P1255" s="45">
        <f t="shared" si="59"/>
        <v>28.840000000000003</v>
      </c>
    </row>
    <row r="1256" spans="1:16">
      <c r="A1256" s="35">
        <v>72183</v>
      </c>
      <c r="B1256" s="43">
        <v>1</v>
      </c>
      <c r="C1256" s="36" t="s">
        <v>3740</v>
      </c>
      <c r="D1256" s="36" t="s">
        <v>2476</v>
      </c>
      <c r="E1256" s="36" t="s">
        <v>3739</v>
      </c>
      <c r="F1256" s="36" t="s">
        <v>2478</v>
      </c>
      <c r="G1256" s="35">
        <v>137</v>
      </c>
      <c r="H1256" s="35">
        <v>195</v>
      </c>
      <c r="I1256" s="37">
        <v>137</v>
      </c>
      <c r="J1256" s="38">
        <v>9.75</v>
      </c>
      <c r="K1256" s="36" t="s">
        <v>3986</v>
      </c>
      <c r="L1256" s="38">
        <v>2.6715000000000004</v>
      </c>
      <c r="M1256" s="39">
        <v>206</v>
      </c>
      <c r="N1256" s="40">
        <f t="shared" si="57"/>
        <v>206</v>
      </c>
      <c r="O1256" s="45">
        <f t="shared" si="58"/>
        <v>14.420000000000002</v>
      </c>
      <c r="P1256" s="45">
        <f t="shared" si="59"/>
        <v>14.420000000000002</v>
      </c>
    </row>
    <row r="1257" spans="1:16">
      <c r="A1257" s="35">
        <v>72186</v>
      </c>
      <c r="B1257" s="43">
        <v>1</v>
      </c>
      <c r="C1257" s="36" t="s">
        <v>3738</v>
      </c>
      <c r="D1257" s="36" t="s">
        <v>2476</v>
      </c>
      <c r="E1257" s="36" t="s">
        <v>3737</v>
      </c>
      <c r="F1257" s="36" t="s">
        <v>2478</v>
      </c>
      <c r="G1257" s="35">
        <v>137</v>
      </c>
      <c r="H1257" s="35">
        <v>195</v>
      </c>
      <c r="I1257" s="37">
        <v>137</v>
      </c>
      <c r="J1257" s="38">
        <v>9.75</v>
      </c>
      <c r="K1257" s="36" t="s">
        <v>3986</v>
      </c>
      <c r="L1257" s="38">
        <v>2.6715000000000004</v>
      </c>
      <c r="M1257" s="39">
        <v>206</v>
      </c>
      <c r="N1257" s="40">
        <f t="shared" si="57"/>
        <v>206</v>
      </c>
      <c r="O1257" s="45">
        <f t="shared" si="58"/>
        <v>14.420000000000002</v>
      </c>
      <c r="P1257" s="45">
        <f t="shared" si="59"/>
        <v>14.420000000000002</v>
      </c>
    </row>
    <row r="1258" spans="1:16">
      <c r="A1258" s="35">
        <v>72192</v>
      </c>
      <c r="B1258" s="43">
        <v>2</v>
      </c>
      <c r="C1258" s="36" t="s">
        <v>3736</v>
      </c>
      <c r="D1258" s="36" t="s">
        <v>2476</v>
      </c>
      <c r="E1258" s="36" t="s">
        <v>3735</v>
      </c>
      <c r="F1258" s="36" t="s">
        <v>2478</v>
      </c>
      <c r="G1258" s="35">
        <v>137</v>
      </c>
      <c r="H1258" s="35">
        <v>195</v>
      </c>
      <c r="I1258" s="37">
        <v>137</v>
      </c>
      <c r="J1258" s="38">
        <v>9.75</v>
      </c>
      <c r="K1258" s="36" t="s">
        <v>3986</v>
      </c>
      <c r="L1258" s="38">
        <v>2.6715000000000004</v>
      </c>
      <c r="M1258" s="39">
        <v>206</v>
      </c>
      <c r="N1258" s="40">
        <f t="shared" si="57"/>
        <v>412</v>
      </c>
      <c r="O1258" s="45">
        <f t="shared" si="58"/>
        <v>14.420000000000002</v>
      </c>
      <c r="P1258" s="45">
        <f t="shared" si="59"/>
        <v>28.840000000000003</v>
      </c>
    </row>
    <row r="1259" spans="1:16">
      <c r="A1259" s="35">
        <v>75522</v>
      </c>
      <c r="B1259" s="43">
        <v>3</v>
      </c>
      <c r="C1259" s="36" t="s">
        <v>3734</v>
      </c>
      <c r="D1259" s="36" t="s">
        <v>2476</v>
      </c>
      <c r="E1259" s="36" t="s">
        <v>3733</v>
      </c>
      <c r="F1259" s="36" t="s">
        <v>3883</v>
      </c>
      <c r="G1259" s="35">
        <v>137</v>
      </c>
      <c r="H1259" s="35">
        <v>195</v>
      </c>
      <c r="I1259" s="37">
        <v>137</v>
      </c>
      <c r="J1259" s="38">
        <v>8.6999999999999993</v>
      </c>
      <c r="K1259" s="36" t="s">
        <v>3986</v>
      </c>
      <c r="L1259" s="38">
        <v>2.6715000000000004</v>
      </c>
      <c r="M1259" s="39">
        <v>170</v>
      </c>
      <c r="N1259" s="40">
        <f t="shared" si="57"/>
        <v>510</v>
      </c>
      <c r="O1259" s="45">
        <f t="shared" si="58"/>
        <v>11.9</v>
      </c>
      <c r="P1259" s="45">
        <f t="shared" si="59"/>
        <v>35.700000000000003</v>
      </c>
    </row>
    <row r="1260" spans="1:16">
      <c r="A1260" s="35">
        <v>61920</v>
      </c>
      <c r="B1260" s="43">
        <v>1</v>
      </c>
      <c r="C1260" s="36" t="s">
        <v>3732</v>
      </c>
      <c r="D1260" s="36" t="s">
        <v>2476</v>
      </c>
      <c r="E1260" s="36" t="s">
        <v>3731</v>
      </c>
      <c r="F1260" s="36" t="s">
        <v>3846</v>
      </c>
      <c r="G1260" s="35">
        <v>138</v>
      </c>
      <c r="H1260" s="35">
        <v>193</v>
      </c>
      <c r="I1260" s="37">
        <v>138</v>
      </c>
      <c r="J1260" s="38">
        <v>0</v>
      </c>
      <c r="K1260" s="36" t="s">
        <v>2696</v>
      </c>
      <c r="L1260" s="38">
        <v>2.6633999999999998</v>
      </c>
      <c r="M1260" s="39">
        <v>824</v>
      </c>
      <c r="N1260" s="40">
        <f t="shared" si="57"/>
        <v>824</v>
      </c>
      <c r="O1260" s="45">
        <f t="shared" si="58"/>
        <v>57.680000000000007</v>
      </c>
      <c r="P1260" s="45">
        <f t="shared" si="59"/>
        <v>57.680000000000007</v>
      </c>
    </row>
    <row r="1261" spans="1:16">
      <c r="A1261" s="35">
        <v>45990</v>
      </c>
      <c r="B1261" s="43">
        <v>1</v>
      </c>
      <c r="C1261" s="36" t="s">
        <v>3730</v>
      </c>
      <c r="D1261" s="36" t="s">
        <v>2476</v>
      </c>
      <c r="E1261" s="36" t="s">
        <v>3729</v>
      </c>
      <c r="F1261" s="36" t="s">
        <v>3846</v>
      </c>
      <c r="G1261" s="35">
        <v>131</v>
      </c>
      <c r="H1261" s="35">
        <v>202</v>
      </c>
      <c r="I1261" s="37">
        <v>131</v>
      </c>
      <c r="J1261" s="38">
        <v>0</v>
      </c>
      <c r="K1261" s="36" t="s">
        <v>2696</v>
      </c>
      <c r="L1261" s="38">
        <v>2.6461999999999999</v>
      </c>
      <c r="M1261" s="39">
        <v>670</v>
      </c>
      <c r="N1261" s="40">
        <f t="shared" si="57"/>
        <v>670</v>
      </c>
      <c r="O1261" s="45">
        <f t="shared" si="58"/>
        <v>46.900000000000006</v>
      </c>
      <c r="P1261" s="45">
        <f t="shared" si="59"/>
        <v>46.900000000000006</v>
      </c>
    </row>
    <row r="1262" spans="1:16">
      <c r="A1262" s="35">
        <v>75445</v>
      </c>
      <c r="B1262" s="43">
        <v>1</v>
      </c>
      <c r="C1262" s="36" t="s">
        <v>3728</v>
      </c>
      <c r="D1262" s="36" t="s">
        <v>2476</v>
      </c>
      <c r="E1262" s="36" t="s">
        <v>3727</v>
      </c>
      <c r="F1262" s="36" t="s">
        <v>3907</v>
      </c>
      <c r="G1262" s="35">
        <v>135</v>
      </c>
      <c r="H1262" s="35">
        <v>195</v>
      </c>
      <c r="I1262" s="37">
        <v>135</v>
      </c>
      <c r="J1262" s="38">
        <v>6</v>
      </c>
      <c r="K1262" s="36" t="s">
        <v>3885</v>
      </c>
      <c r="L1262" s="38">
        <v>2.6324999999999998</v>
      </c>
      <c r="M1262" s="39">
        <v>135.04</v>
      </c>
      <c r="N1262" s="40">
        <f t="shared" si="57"/>
        <v>135.04</v>
      </c>
      <c r="O1262" s="45">
        <f t="shared" si="58"/>
        <v>9.4527999999999999</v>
      </c>
      <c r="P1262" s="45">
        <f t="shared" si="59"/>
        <v>9.4527999999999999</v>
      </c>
    </row>
    <row r="1263" spans="1:16">
      <c r="A1263" s="35">
        <v>75448</v>
      </c>
      <c r="B1263" s="43">
        <v>2</v>
      </c>
      <c r="C1263" s="36" t="s">
        <v>3726</v>
      </c>
      <c r="D1263" s="36" t="s">
        <v>2476</v>
      </c>
      <c r="E1263" s="36" t="s">
        <v>3725</v>
      </c>
      <c r="F1263" s="36" t="s">
        <v>3907</v>
      </c>
      <c r="G1263" s="35">
        <v>135</v>
      </c>
      <c r="H1263" s="35">
        <v>195</v>
      </c>
      <c r="I1263" s="37">
        <v>135</v>
      </c>
      <c r="J1263" s="38">
        <v>6</v>
      </c>
      <c r="K1263" s="36" t="s">
        <v>3885</v>
      </c>
      <c r="L1263" s="38">
        <v>2.6324999999999998</v>
      </c>
      <c r="M1263" s="39">
        <v>135.04</v>
      </c>
      <c r="N1263" s="40">
        <f t="shared" si="57"/>
        <v>270.08</v>
      </c>
      <c r="O1263" s="45">
        <f t="shared" si="58"/>
        <v>9.4527999999999999</v>
      </c>
      <c r="P1263" s="45">
        <f t="shared" si="59"/>
        <v>18.9056</v>
      </c>
    </row>
    <row r="1264" spans="1:16">
      <c r="A1264" s="35">
        <v>77094</v>
      </c>
      <c r="B1264" s="43">
        <v>2</v>
      </c>
      <c r="C1264" s="36" t="s">
        <v>3724</v>
      </c>
      <c r="D1264" s="36" t="s">
        <v>2476</v>
      </c>
      <c r="E1264" s="36" t="s">
        <v>3723</v>
      </c>
      <c r="F1264" s="36" t="s">
        <v>4180</v>
      </c>
      <c r="G1264" s="35">
        <v>135</v>
      </c>
      <c r="H1264" s="35">
        <v>195</v>
      </c>
      <c r="I1264" s="37">
        <v>135</v>
      </c>
      <c r="J1264" s="38">
        <v>5</v>
      </c>
      <c r="K1264" s="36" t="s">
        <v>4020</v>
      </c>
      <c r="L1264" s="38">
        <v>2.6324999999999998</v>
      </c>
      <c r="M1264" s="39">
        <v>195.08</v>
      </c>
      <c r="N1264" s="40">
        <f t="shared" si="57"/>
        <v>390.16</v>
      </c>
      <c r="O1264" s="45">
        <f t="shared" si="58"/>
        <v>13.655600000000002</v>
      </c>
      <c r="P1264" s="45">
        <f t="shared" si="59"/>
        <v>27.311200000000003</v>
      </c>
    </row>
    <row r="1265" spans="1:16">
      <c r="A1265" s="35">
        <v>86712</v>
      </c>
      <c r="B1265" s="43">
        <v>2</v>
      </c>
      <c r="C1265" s="36" t="s">
        <v>3722</v>
      </c>
      <c r="D1265" s="36" t="s">
        <v>2476</v>
      </c>
      <c r="E1265" s="36" t="s">
        <v>3721</v>
      </c>
      <c r="F1265" s="36" t="s">
        <v>2641</v>
      </c>
      <c r="G1265" s="35">
        <v>135</v>
      </c>
      <c r="H1265" s="35">
        <v>195</v>
      </c>
      <c r="I1265" s="37">
        <v>135</v>
      </c>
      <c r="J1265" s="38">
        <v>2</v>
      </c>
      <c r="K1265" s="36" t="s">
        <v>3885</v>
      </c>
      <c r="L1265" s="38">
        <v>2.6324999999999998</v>
      </c>
      <c r="M1265" s="39">
        <v>135.04</v>
      </c>
      <c r="N1265" s="40">
        <f t="shared" si="57"/>
        <v>270.08</v>
      </c>
      <c r="O1265" s="45">
        <f t="shared" si="58"/>
        <v>9.4527999999999999</v>
      </c>
      <c r="P1265" s="45">
        <f t="shared" si="59"/>
        <v>18.9056</v>
      </c>
    </row>
    <row r="1266" spans="1:16">
      <c r="A1266" s="35">
        <v>88394</v>
      </c>
      <c r="B1266" s="43">
        <v>1</v>
      </c>
      <c r="C1266" s="36" t="s">
        <v>3720</v>
      </c>
      <c r="D1266" s="36" t="s">
        <v>2476</v>
      </c>
      <c r="E1266" s="36" t="s">
        <v>3719</v>
      </c>
      <c r="F1266" s="36" t="s">
        <v>4180</v>
      </c>
      <c r="G1266" s="35">
        <v>135</v>
      </c>
      <c r="H1266" s="35">
        <v>195</v>
      </c>
      <c r="I1266" s="37">
        <v>135</v>
      </c>
      <c r="J1266" s="38">
        <v>5</v>
      </c>
      <c r="K1266" s="36" t="s">
        <v>4020</v>
      </c>
      <c r="L1266" s="38">
        <v>2.6324999999999998</v>
      </c>
      <c r="M1266" s="39">
        <v>195.08</v>
      </c>
      <c r="N1266" s="40">
        <f t="shared" si="57"/>
        <v>195.08</v>
      </c>
      <c r="O1266" s="45">
        <f t="shared" si="58"/>
        <v>13.655600000000002</v>
      </c>
      <c r="P1266" s="45">
        <f t="shared" si="59"/>
        <v>13.655600000000002</v>
      </c>
    </row>
    <row r="1267" spans="1:16">
      <c r="A1267" s="35">
        <v>53166</v>
      </c>
      <c r="B1267" s="43">
        <v>1</v>
      </c>
      <c r="C1267" s="36" t="s">
        <v>3718</v>
      </c>
      <c r="D1267" s="36" t="s">
        <v>2476</v>
      </c>
      <c r="E1267" s="36" t="s">
        <v>3717</v>
      </c>
      <c r="F1267" s="36" t="s">
        <v>3846</v>
      </c>
      <c r="G1267" s="35">
        <v>140</v>
      </c>
      <c r="H1267" s="35">
        <v>186</v>
      </c>
      <c r="I1267" s="37">
        <v>140</v>
      </c>
      <c r="J1267" s="38">
        <v>0</v>
      </c>
      <c r="K1267" s="36" t="s">
        <v>3936</v>
      </c>
      <c r="L1267" s="38">
        <v>2.6039999999999996</v>
      </c>
      <c r="M1267" s="39">
        <v>2480</v>
      </c>
      <c r="N1267" s="40">
        <f t="shared" si="57"/>
        <v>2480</v>
      </c>
      <c r="O1267" s="45">
        <f t="shared" si="58"/>
        <v>173.60000000000002</v>
      </c>
      <c r="P1267" s="45">
        <f t="shared" si="59"/>
        <v>173.60000000000002</v>
      </c>
    </row>
    <row r="1268" spans="1:16">
      <c r="A1268" s="35">
        <v>13036</v>
      </c>
      <c r="B1268" s="43">
        <v>1</v>
      </c>
      <c r="C1268" s="36" t="s">
        <v>3716</v>
      </c>
      <c r="D1268" s="36" t="s">
        <v>2476</v>
      </c>
      <c r="E1268" s="36" t="s">
        <v>3715</v>
      </c>
      <c r="F1268" s="36" t="s">
        <v>3846</v>
      </c>
      <c r="G1268" s="35">
        <v>130</v>
      </c>
      <c r="H1268" s="35">
        <v>200</v>
      </c>
      <c r="I1268" s="37">
        <v>130</v>
      </c>
      <c r="J1268" s="38">
        <v>0</v>
      </c>
      <c r="K1268" s="36" t="s">
        <v>3847</v>
      </c>
      <c r="L1268" s="38">
        <v>2.6</v>
      </c>
      <c r="M1268" s="39">
        <v>484</v>
      </c>
      <c r="N1268" s="40">
        <f t="shared" si="57"/>
        <v>484</v>
      </c>
      <c r="O1268" s="45">
        <f t="shared" si="58"/>
        <v>33.880000000000003</v>
      </c>
      <c r="P1268" s="45">
        <f t="shared" si="59"/>
        <v>33.880000000000003</v>
      </c>
    </row>
    <row r="1269" spans="1:16">
      <c r="A1269" s="35">
        <v>23838</v>
      </c>
      <c r="B1269" s="43">
        <v>2</v>
      </c>
      <c r="C1269" s="36" t="s">
        <v>3714</v>
      </c>
      <c r="D1269" s="36" t="s">
        <v>2476</v>
      </c>
      <c r="E1269" s="36" t="s">
        <v>3713</v>
      </c>
      <c r="F1269" s="36" t="s">
        <v>3883</v>
      </c>
      <c r="G1269" s="35">
        <v>133</v>
      </c>
      <c r="H1269" s="35">
        <v>195</v>
      </c>
      <c r="I1269" s="37">
        <v>133</v>
      </c>
      <c r="J1269" s="38">
        <v>6.1</v>
      </c>
      <c r="K1269" s="36" t="s">
        <v>3885</v>
      </c>
      <c r="L1269" s="38">
        <v>2.5935000000000001</v>
      </c>
      <c r="M1269" s="39">
        <v>96</v>
      </c>
      <c r="N1269" s="40">
        <f t="shared" si="57"/>
        <v>192</v>
      </c>
      <c r="O1269" s="45">
        <f t="shared" si="58"/>
        <v>6.7200000000000006</v>
      </c>
      <c r="P1269" s="45">
        <f t="shared" si="59"/>
        <v>13.440000000000001</v>
      </c>
    </row>
    <row r="1270" spans="1:16">
      <c r="A1270" s="35">
        <v>24955</v>
      </c>
      <c r="B1270" s="43">
        <v>2</v>
      </c>
      <c r="C1270" s="36" t="s">
        <v>3712</v>
      </c>
      <c r="D1270" s="36" t="s">
        <v>2476</v>
      </c>
      <c r="E1270" s="36" t="s">
        <v>3711</v>
      </c>
      <c r="F1270" s="36" t="s">
        <v>3883</v>
      </c>
      <c r="G1270" s="35">
        <v>133</v>
      </c>
      <c r="H1270" s="35">
        <v>195</v>
      </c>
      <c r="I1270" s="37">
        <v>133</v>
      </c>
      <c r="J1270" s="38">
        <v>6.2</v>
      </c>
      <c r="K1270" s="36" t="s">
        <v>3885</v>
      </c>
      <c r="L1270" s="38">
        <v>2.5935000000000001</v>
      </c>
      <c r="M1270" s="39">
        <v>88</v>
      </c>
      <c r="N1270" s="40">
        <f t="shared" si="57"/>
        <v>176</v>
      </c>
      <c r="O1270" s="45">
        <f t="shared" si="58"/>
        <v>6.16</v>
      </c>
      <c r="P1270" s="45">
        <f t="shared" si="59"/>
        <v>12.32</v>
      </c>
    </row>
    <row r="1271" spans="1:16">
      <c r="A1271" s="35">
        <v>24958</v>
      </c>
      <c r="B1271" s="43">
        <v>6</v>
      </c>
      <c r="C1271" s="36" t="s">
        <v>3710</v>
      </c>
      <c r="D1271" s="36" t="s">
        <v>2476</v>
      </c>
      <c r="E1271" s="36" t="s">
        <v>3709</v>
      </c>
      <c r="F1271" s="36" t="s">
        <v>3883</v>
      </c>
      <c r="G1271" s="35">
        <v>133</v>
      </c>
      <c r="H1271" s="35">
        <v>195</v>
      </c>
      <c r="I1271" s="37">
        <v>133</v>
      </c>
      <c r="J1271" s="38">
        <v>6.2</v>
      </c>
      <c r="K1271" s="36" t="s">
        <v>3885</v>
      </c>
      <c r="L1271" s="38">
        <v>2.5935000000000001</v>
      </c>
      <c r="M1271" s="39">
        <v>88</v>
      </c>
      <c r="N1271" s="40">
        <f t="shared" si="57"/>
        <v>528</v>
      </c>
      <c r="O1271" s="45">
        <f t="shared" si="58"/>
        <v>6.16</v>
      </c>
      <c r="P1271" s="45">
        <f t="shared" si="59"/>
        <v>36.96</v>
      </c>
    </row>
    <row r="1272" spans="1:16">
      <c r="A1272" s="35">
        <v>28165</v>
      </c>
      <c r="B1272" s="43">
        <v>3</v>
      </c>
      <c r="C1272" s="36" t="s">
        <v>3708</v>
      </c>
      <c r="D1272" s="36" t="s">
        <v>2476</v>
      </c>
      <c r="E1272" s="36" t="s">
        <v>3707</v>
      </c>
      <c r="F1272" s="36" t="s">
        <v>3883</v>
      </c>
      <c r="G1272" s="35">
        <v>133</v>
      </c>
      <c r="H1272" s="35">
        <v>195</v>
      </c>
      <c r="I1272" s="37">
        <v>133</v>
      </c>
      <c r="J1272" s="38">
        <v>6.1</v>
      </c>
      <c r="K1272" s="36" t="s">
        <v>3885</v>
      </c>
      <c r="L1272" s="38">
        <v>2.5935000000000001</v>
      </c>
      <c r="M1272" s="39">
        <v>96</v>
      </c>
      <c r="N1272" s="40">
        <f t="shared" si="57"/>
        <v>288</v>
      </c>
      <c r="O1272" s="45">
        <f t="shared" si="58"/>
        <v>6.7200000000000006</v>
      </c>
      <c r="P1272" s="45">
        <f t="shared" si="59"/>
        <v>20.160000000000004</v>
      </c>
    </row>
    <row r="1273" spans="1:16">
      <c r="A1273" s="35">
        <v>28168</v>
      </c>
      <c r="B1273" s="43">
        <v>4</v>
      </c>
      <c r="C1273" s="36" t="s">
        <v>3706</v>
      </c>
      <c r="D1273" s="36" t="s">
        <v>2476</v>
      </c>
      <c r="E1273" s="36" t="s">
        <v>3705</v>
      </c>
      <c r="F1273" s="36" t="s">
        <v>3883</v>
      </c>
      <c r="G1273" s="35">
        <v>133</v>
      </c>
      <c r="H1273" s="35">
        <v>195</v>
      </c>
      <c r="I1273" s="37">
        <v>133</v>
      </c>
      <c r="J1273" s="38">
        <v>6.1</v>
      </c>
      <c r="K1273" s="36" t="s">
        <v>3885</v>
      </c>
      <c r="L1273" s="38">
        <v>2.5935000000000001</v>
      </c>
      <c r="M1273" s="39">
        <v>96</v>
      </c>
      <c r="N1273" s="40">
        <f t="shared" si="57"/>
        <v>384</v>
      </c>
      <c r="O1273" s="45">
        <f t="shared" si="58"/>
        <v>6.7200000000000006</v>
      </c>
      <c r="P1273" s="45">
        <f t="shared" si="59"/>
        <v>26.880000000000003</v>
      </c>
    </row>
    <row r="1274" spans="1:16">
      <c r="A1274" s="35">
        <v>30475</v>
      </c>
      <c r="B1274" s="43">
        <v>1</v>
      </c>
      <c r="C1274" s="36" t="s">
        <v>3704</v>
      </c>
      <c r="D1274" s="36" t="s">
        <v>2476</v>
      </c>
      <c r="E1274" s="36" t="s">
        <v>3703</v>
      </c>
      <c r="F1274" s="36" t="s">
        <v>2478</v>
      </c>
      <c r="G1274" s="35">
        <v>133</v>
      </c>
      <c r="H1274" s="35">
        <v>195</v>
      </c>
      <c r="I1274" s="37">
        <v>133</v>
      </c>
      <c r="J1274" s="38">
        <v>7.2</v>
      </c>
      <c r="K1274" s="36" t="s">
        <v>3986</v>
      </c>
      <c r="L1274" s="38">
        <v>2.5935000000000001</v>
      </c>
      <c r="M1274" s="39">
        <v>92</v>
      </c>
      <c r="N1274" s="40">
        <f t="shared" si="57"/>
        <v>92</v>
      </c>
      <c r="O1274" s="45">
        <f t="shared" si="58"/>
        <v>6.44</v>
      </c>
      <c r="P1274" s="45">
        <f t="shared" si="59"/>
        <v>6.44</v>
      </c>
    </row>
    <row r="1275" spans="1:16">
      <c r="A1275" s="35">
        <v>34194</v>
      </c>
      <c r="B1275" s="43">
        <v>1</v>
      </c>
      <c r="C1275" s="36" t="s">
        <v>3702</v>
      </c>
      <c r="D1275" s="36" t="s">
        <v>2476</v>
      </c>
      <c r="E1275" s="36" t="s">
        <v>3701</v>
      </c>
      <c r="F1275" s="36" t="s">
        <v>2478</v>
      </c>
      <c r="G1275" s="35">
        <v>133</v>
      </c>
      <c r="H1275" s="35">
        <v>195</v>
      </c>
      <c r="I1275" s="37">
        <v>133</v>
      </c>
      <c r="J1275" s="38">
        <v>8</v>
      </c>
      <c r="K1275" s="36" t="s">
        <v>2478</v>
      </c>
      <c r="L1275" s="38">
        <v>2.5935000000000001</v>
      </c>
      <c r="M1275" s="39">
        <v>200</v>
      </c>
      <c r="N1275" s="40">
        <f t="shared" si="57"/>
        <v>200</v>
      </c>
      <c r="O1275" s="45">
        <f t="shared" si="58"/>
        <v>14.000000000000002</v>
      </c>
      <c r="P1275" s="45">
        <f t="shared" si="59"/>
        <v>14.000000000000002</v>
      </c>
    </row>
    <row r="1276" spans="1:16">
      <c r="A1276" s="35">
        <v>34256</v>
      </c>
      <c r="B1276" s="43">
        <v>1</v>
      </c>
      <c r="C1276" s="36" t="s">
        <v>3700</v>
      </c>
      <c r="D1276" s="36" t="s">
        <v>2476</v>
      </c>
      <c r="E1276" s="36" t="s">
        <v>3699</v>
      </c>
      <c r="F1276" s="36" t="s">
        <v>3883</v>
      </c>
      <c r="G1276" s="35">
        <v>133</v>
      </c>
      <c r="H1276" s="35">
        <v>195</v>
      </c>
      <c r="I1276" s="37">
        <v>133</v>
      </c>
      <c r="J1276" s="38">
        <v>6.1</v>
      </c>
      <c r="K1276" s="36" t="s">
        <v>3885</v>
      </c>
      <c r="L1276" s="38">
        <v>2.5935000000000001</v>
      </c>
      <c r="M1276" s="39">
        <v>96</v>
      </c>
      <c r="N1276" s="40">
        <f t="shared" si="57"/>
        <v>96</v>
      </c>
      <c r="O1276" s="45">
        <f t="shared" si="58"/>
        <v>6.7200000000000006</v>
      </c>
      <c r="P1276" s="45">
        <f t="shared" si="59"/>
        <v>6.7200000000000006</v>
      </c>
    </row>
    <row r="1277" spans="1:16">
      <c r="A1277" s="35">
        <v>70387</v>
      </c>
      <c r="B1277" s="43">
        <v>1</v>
      </c>
      <c r="C1277" s="36" t="s">
        <v>3698</v>
      </c>
      <c r="D1277" s="36" t="s">
        <v>2476</v>
      </c>
      <c r="E1277" s="36" t="s">
        <v>3697</v>
      </c>
      <c r="F1277" s="36" t="s">
        <v>3883</v>
      </c>
      <c r="G1277" s="35">
        <v>133</v>
      </c>
      <c r="H1277" s="35">
        <v>195</v>
      </c>
      <c r="I1277" s="37">
        <v>133</v>
      </c>
      <c r="J1277" s="38">
        <v>10.5</v>
      </c>
      <c r="K1277" s="36" t="s">
        <v>3885</v>
      </c>
      <c r="L1277" s="38">
        <v>2.5935000000000001</v>
      </c>
      <c r="M1277" s="39">
        <v>179</v>
      </c>
      <c r="N1277" s="40">
        <f t="shared" si="57"/>
        <v>179</v>
      </c>
      <c r="O1277" s="45">
        <f t="shared" si="58"/>
        <v>12.530000000000001</v>
      </c>
      <c r="P1277" s="45">
        <f t="shared" si="59"/>
        <v>12.530000000000001</v>
      </c>
    </row>
    <row r="1278" spans="1:16">
      <c r="A1278" s="35">
        <v>70407</v>
      </c>
      <c r="B1278" s="43">
        <v>1</v>
      </c>
      <c r="C1278" s="36" t="s">
        <v>3696</v>
      </c>
      <c r="D1278" s="36" t="s">
        <v>2476</v>
      </c>
      <c r="E1278" s="36" t="s">
        <v>3695</v>
      </c>
      <c r="F1278" s="36" t="s">
        <v>2478</v>
      </c>
      <c r="G1278" s="35">
        <v>133</v>
      </c>
      <c r="H1278" s="35">
        <v>195</v>
      </c>
      <c r="I1278" s="37">
        <v>133</v>
      </c>
      <c r="J1278" s="38">
        <v>7.2</v>
      </c>
      <c r="K1278" s="36" t="s">
        <v>3986</v>
      </c>
      <c r="L1278" s="38">
        <v>2.5935000000000001</v>
      </c>
      <c r="M1278" s="39">
        <v>92</v>
      </c>
      <c r="N1278" s="40">
        <f t="shared" si="57"/>
        <v>92</v>
      </c>
      <c r="O1278" s="45">
        <f t="shared" si="58"/>
        <v>6.44</v>
      </c>
      <c r="P1278" s="45">
        <f t="shared" si="59"/>
        <v>6.44</v>
      </c>
    </row>
    <row r="1279" spans="1:16">
      <c r="A1279" s="35">
        <v>70410</v>
      </c>
      <c r="B1279" s="43">
        <v>1</v>
      </c>
      <c r="C1279" s="36" t="s">
        <v>3694</v>
      </c>
      <c r="D1279" s="36" t="s">
        <v>2476</v>
      </c>
      <c r="E1279" s="36" t="s">
        <v>3693</v>
      </c>
      <c r="F1279" s="36" t="s">
        <v>2478</v>
      </c>
      <c r="G1279" s="35">
        <v>133</v>
      </c>
      <c r="H1279" s="35">
        <v>195</v>
      </c>
      <c r="I1279" s="37">
        <v>133</v>
      </c>
      <c r="J1279" s="38">
        <v>7.2</v>
      </c>
      <c r="K1279" s="36" t="s">
        <v>3986</v>
      </c>
      <c r="L1279" s="38">
        <v>2.5935000000000001</v>
      </c>
      <c r="M1279" s="39">
        <v>92</v>
      </c>
      <c r="N1279" s="40">
        <f t="shared" si="57"/>
        <v>92</v>
      </c>
      <c r="O1279" s="45">
        <f t="shared" si="58"/>
        <v>6.44</v>
      </c>
      <c r="P1279" s="45">
        <f t="shared" si="59"/>
        <v>6.44</v>
      </c>
    </row>
    <row r="1280" spans="1:16">
      <c r="A1280" s="35">
        <v>70416</v>
      </c>
      <c r="B1280" s="43">
        <v>1</v>
      </c>
      <c r="C1280" s="36" t="s">
        <v>3692</v>
      </c>
      <c r="D1280" s="36" t="s">
        <v>2476</v>
      </c>
      <c r="E1280" s="36" t="s">
        <v>3691</v>
      </c>
      <c r="F1280" s="36" t="s">
        <v>3883</v>
      </c>
      <c r="G1280" s="35">
        <v>133</v>
      </c>
      <c r="H1280" s="35">
        <v>195</v>
      </c>
      <c r="I1280" s="37">
        <v>133</v>
      </c>
      <c r="J1280" s="38">
        <v>7.2</v>
      </c>
      <c r="K1280" s="36" t="s">
        <v>3986</v>
      </c>
      <c r="L1280" s="38">
        <v>2.5935000000000001</v>
      </c>
      <c r="M1280" s="39">
        <v>92</v>
      </c>
      <c r="N1280" s="40">
        <f t="shared" si="57"/>
        <v>92</v>
      </c>
      <c r="O1280" s="45">
        <f t="shared" si="58"/>
        <v>6.44</v>
      </c>
      <c r="P1280" s="45">
        <f t="shared" si="59"/>
        <v>6.44</v>
      </c>
    </row>
    <row r="1281" spans="1:16">
      <c r="A1281" s="35">
        <v>71959</v>
      </c>
      <c r="B1281" s="43">
        <v>1</v>
      </c>
      <c r="C1281" s="36" t="s">
        <v>3690</v>
      </c>
      <c r="D1281" s="36" t="s">
        <v>2476</v>
      </c>
      <c r="E1281" s="36" t="s">
        <v>3689</v>
      </c>
      <c r="F1281" s="36" t="s">
        <v>3883</v>
      </c>
      <c r="G1281" s="35">
        <v>133</v>
      </c>
      <c r="H1281" s="35">
        <v>195</v>
      </c>
      <c r="I1281" s="37">
        <v>133</v>
      </c>
      <c r="J1281" s="38">
        <v>10.5</v>
      </c>
      <c r="K1281" s="36" t="s">
        <v>3885</v>
      </c>
      <c r="L1281" s="38">
        <v>2.5935000000000001</v>
      </c>
      <c r="M1281" s="39">
        <v>179</v>
      </c>
      <c r="N1281" s="40">
        <f t="shared" si="57"/>
        <v>179</v>
      </c>
      <c r="O1281" s="45">
        <f t="shared" si="58"/>
        <v>12.530000000000001</v>
      </c>
      <c r="P1281" s="45">
        <f t="shared" si="59"/>
        <v>12.530000000000001</v>
      </c>
    </row>
    <row r="1282" spans="1:16">
      <c r="A1282" s="35">
        <v>72072</v>
      </c>
      <c r="B1282" s="43">
        <v>11</v>
      </c>
      <c r="C1282" s="36" t="s">
        <v>3688</v>
      </c>
      <c r="D1282" s="36" t="s">
        <v>2476</v>
      </c>
      <c r="E1282" s="36" t="s">
        <v>3687</v>
      </c>
      <c r="F1282" s="36" t="s">
        <v>3883</v>
      </c>
      <c r="G1282" s="35">
        <v>133</v>
      </c>
      <c r="H1282" s="35">
        <v>195</v>
      </c>
      <c r="I1282" s="37">
        <v>133</v>
      </c>
      <c r="J1282" s="38">
        <v>6.7</v>
      </c>
      <c r="K1282" s="36" t="s">
        <v>3885</v>
      </c>
      <c r="L1282" s="38">
        <v>2.5935000000000001</v>
      </c>
      <c r="M1282" s="39">
        <v>68.459999999999994</v>
      </c>
      <c r="N1282" s="40">
        <f t="shared" si="57"/>
        <v>753.06</v>
      </c>
      <c r="O1282" s="45">
        <f t="shared" si="58"/>
        <v>4.7922000000000002</v>
      </c>
      <c r="P1282" s="45">
        <f t="shared" si="59"/>
        <v>52.714200000000005</v>
      </c>
    </row>
    <row r="1283" spans="1:16">
      <c r="A1283" s="35">
        <v>72223</v>
      </c>
      <c r="B1283" s="43">
        <v>1</v>
      </c>
      <c r="C1283" s="36" t="s">
        <v>3686</v>
      </c>
      <c r="D1283" s="36" t="s">
        <v>2476</v>
      </c>
      <c r="E1283" s="36" t="s">
        <v>3685</v>
      </c>
      <c r="F1283" s="36" t="s">
        <v>2478</v>
      </c>
      <c r="G1283" s="35">
        <v>133</v>
      </c>
      <c r="H1283" s="35">
        <v>195</v>
      </c>
      <c r="I1283" s="37">
        <v>133</v>
      </c>
      <c r="J1283" s="38">
        <v>6</v>
      </c>
      <c r="K1283" s="36" t="s">
        <v>3684</v>
      </c>
      <c r="L1283" s="38">
        <v>2.5935000000000001</v>
      </c>
      <c r="M1283" s="39">
        <v>90</v>
      </c>
      <c r="N1283" s="40">
        <f t="shared" ref="N1283:N1346" si="60">M1283*B1283</f>
        <v>90</v>
      </c>
      <c r="O1283" s="45">
        <f t="shared" si="58"/>
        <v>6.3000000000000007</v>
      </c>
      <c r="P1283" s="45">
        <f t="shared" si="59"/>
        <v>6.3000000000000007</v>
      </c>
    </row>
    <row r="1284" spans="1:16">
      <c r="A1284" s="35">
        <v>73587</v>
      </c>
      <c r="B1284" s="43">
        <v>2</v>
      </c>
      <c r="C1284" s="36" t="s">
        <v>3683</v>
      </c>
      <c r="D1284" s="36" t="s">
        <v>2476</v>
      </c>
      <c r="E1284" s="36" t="s">
        <v>3682</v>
      </c>
      <c r="F1284" s="36" t="s">
        <v>2478</v>
      </c>
      <c r="G1284" s="35">
        <v>133</v>
      </c>
      <c r="H1284" s="35">
        <v>195</v>
      </c>
      <c r="I1284" s="37">
        <v>133</v>
      </c>
      <c r="J1284" s="38">
        <v>10.4</v>
      </c>
      <c r="K1284" s="36" t="s">
        <v>3986</v>
      </c>
      <c r="L1284" s="38">
        <v>2.5935000000000001</v>
      </c>
      <c r="M1284" s="39">
        <v>157</v>
      </c>
      <c r="N1284" s="40">
        <f t="shared" si="60"/>
        <v>314</v>
      </c>
      <c r="O1284" s="45">
        <f t="shared" ref="O1284:O1347" si="61">M1284*0.07</f>
        <v>10.99</v>
      </c>
      <c r="P1284" s="45">
        <f t="shared" ref="P1284:P1347" si="62">B1284*O1284</f>
        <v>21.98</v>
      </c>
    </row>
    <row r="1285" spans="1:16">
      <c r="A1285" s="35">
        <v>75386</v>
      </c>
      <c r="B1285" s="43">
        <v>1</v>
      </c>
      <c r="C1285" s="36" t="s">
        <v>3681</v>
      </c>
      <c r="D1285" s="36" t="s">
        <v>2476</v>
      </c>
      <c r="E1285" s="36" t="s">
        <v>3680</v>
      </c>
      <c r="F1285" s="36" t="s">
        <v>3883</v>
      </c>
      <c r="G1285" s="35">
        <v>133</v>
      </c>
      <c r="H1285" s="35">
        <v>195</v>
      </c>
      <c r="I1285" s="37">
        <v>133</v>
      </c>
      <c r="J1285" s="38">
        <v>10.5</v>
      </c>
      <c r="K1285" s="36" t="s">
        <v>3885</v>
      </c>
      <c r="L1285" s="38">
        <v>2.5935000000000001</v>
      </c>
      <c r="M1285" s="39">
        <v>179</v>
      </c>
      <c r="N1285" s="40">
        <f t="shared" si="60"/>
        <v>179</v>
      </c>
      <c r="O1285" s="45">
        <f t="shared" si="61"/>
        <v>12.530000000000001</v>
      </c>
      <c r="P1285" s="45">
        <f t="shared" si="62"/>
        <v>12.530000000000001</v>
      </c>
    </row>
    <row r="1286" spans="1:16">
      <c r="A1286" s="35">
        <v>75472</v>
      </c>
      <c r="B1286" s="43">
        <v>1</v>
      </c>
      <c r="C1286" s="36" t="s">
        <v>3679</v>
      </c>
      <c r="D1286" s="36" t="s">
        <v>2476</v>
      </c>
      <c r="E1286" s="36" t="s">
        <v>3678</v>
      </c>
      <c r="F1286" s="36" t="s">
        <v>3883</v>
      </c>
      <c r="G1286" s="35">
        <v>133</v>
      </c>
      <c r="H1286" s="35">
        <v>195</v>
      </c>
      <c r="I1286" s="37">
        <v>133</v>
      </c>
      <c r="J1286" s="38">
        <v>8.1</v>
      </c>
      <c r="K1286" s="36" t="s">
        <v>3885</v>
      </c>
      <c r="L1286" s="38">
        <v>2.5935000000000001</v>
      </c>
      <c r="M1286" s="39">
        <v>188.52</v>
      </c>
      <c r="N1286" s="40">
        <f t="shared" si="60"/>
        <v>188.52</v>
      </c>
      <c r="O1286" s="45">
        <f t="shared" si="61"/>
        <v>13.196400000000002</v>
      </c>
      <c r="P1286" s="45">
        <f t="shared" si="62"/>
        <v>13.196400000000002</v>
      </c>
    </row>
    <row r="1287" spans="1:16">
      <c r="A1287" s="35">
        <v>77111</v>
      </c>
      <c r="B1287" s="43">
        <v>1</v>
      </c>
      <c r="C1287" s="36" t="s">
        <v>3677</v>
      </c>
      <c r="D1287" s="36" t="s">
        <v>2476</v>
      </c>
      <c r="E1287" s="36" t="s">
        <v>3676</v>
      </c>
      <c r="F1287" s="36" t="s">
        <v>2478</v>
      </c>
      <c r="G1287" s="35">
        <v>133</v>
      </c>
      <c r="H1287" s="35">
        <v>195</v>
      </c>
      <c r="I1287" s="37">
        <v>133</v>
      </c>
      <c r="J1287" s="38">
        <v>8.4</v>
      </c>
      <c r="K1287" s="36" t="s">
        <v>3986</v>
      </c>
      <c r="L1287" s="38">
        <v>2.5935000000000001</v>
      </c>
      <c r="M1287" s="39">
        <v>156</v>
      </c>
      <c r="N1287" s="40">
        <f t="shared" si="60"/>
        <v>156</v>
      </c>
      <c r="O1287" s="45">
        <f t="shared" si="61"/>
        <v>10.920000000000002</v>
      </c>
      <c r="P1287" s="45">
        <f t="shared" si="62"/>
        <v>10.920000000000002</v>
      </c>
    </row>
    <row r="1288" spans="1:16">
      <c r="A1288" s="35">
        <v>77120</v>
      </c>
      <c r="B1288" s="43">
        <v>2</v>
      </c>
      <c r="C1288" s="36" t="s">
        <v>3675</v>
      </c>
      <c r="D1288" s="36" t="s">
        <v>2476</v>
      </c>
      <c r="E1288" s="36" t="s">
        <v>3674</v>
      </c>
      <c r="F1288" s="36" t="s">
        <v>2478</v>
      </c>
      <c r="G1288" s="35">
        <v>133</v>
      </c>
      <c r="H1288" s="35">
        <v>195</v>
      </c>
      <c r="I1288" s="37">
        <v>133</v>
      </c>
      <c r="J1288" s="38">
        <v>8.4</v>
      </c>
      <c r="K1288" s="36" t="s">
        <v>3986</v>
      </c>
      <c r="L1288" s="38">
        <v>2.5935000000000001</v>
      </c>
      <c r="M1288" s="39">
        <v>156</v>
      </c>
      <c r="N1288" s="40">
        <f t="shared" si="60"/>
        <v>312</v>
      </c>
      <c r="O1288" s="45">
        <f t="shared" si="61"/>
        <v>10.920000000000002</v>
      </c>
      <c r="P1288" s="45">
        <f t="shared" si="62"/>
        <v>21.840000000000003</v>
      </c>
    </row>
    <row r="1289" spans="1:16">
      <c r="A1289" s="35">
        <v>77399</v>
      </c>
      <c r="B1289" s="43">
        <v>5</v>
      </c>
      <c r="C1289" s="36" t="s">
        <v>3673</v>
      </c>
      <c r="D1289" s="36" t="s">
        <v>2476</v>
      </c>
      <c r="E1289" s="36" t="s">
        <v>3672</v>
      </c>
      <c r="F1289" s="36" t="s">
        <v>3883</v>
      </c>
      <c r="G1289" s="35">
        <v>133</v>
      </c>
      <c r="H1289" s="35">
        <v>195</v>
      </c>
      <c r="I1289" s="37">
        <v>133</v>
      </c>
      <c r="J1289" s="38">
        <v>8.1</v>
      </c>
      <c r="K1289" s="36" t="s">
        <v>3885</v>
      </c>
      <c r="L1289" s="38">
        <v>2.5935000000000001</v>
      </c>
      <c r="M1289" s="39">
        <v>188.52</v>
      </c>
      <c r="N1289" s="40">
        <f t="shared" si="60"/>
        <v>942.6</v>
      </c>
      <c r="O1289" s="45">
        <f t="shared" si="61"/>
        <v>13.196400000000002</v>
      </c>
      <c r="P1289" s="45">
        <f t="shared" si="62"/>
        <v>65.982000000000014</v>
      </c>
    </row>
    <row r="1290" spans="1:16">
      <c r="A1290" s="35">
        <v>77400</v>
      </c>
      <c r="B1290" s="43">
        <v>1</v>
      </c>
      <c r="C1290" s="36" t="s">
        <v>3671</v>
      </c>
      <c r="D1290" s="36" t="s">
        <v>2476</v>
      </c>
      <c r="E1290" s="36" t="s">
        <v>3670</v>
      </c>
      <c r="F1290" s="36" t="s">
        <v>3883</v>
      </c>
      <c r="G1290" s="35">
        <v>133</v>
      </c>
      <c r="H1290" s="35">
        <v>195</v>
      </c>
      <c r="I1290" s="37">
        <v>133</v>
      </c>
      <c r="J1290" s="38">
        <v>10.5</v>
      </c>
      <c r="K1290" s="36" t="s">
        <v>3885</v>
      </c>
      <c r="L1290" s="38">
        <v>2.5935000000000001</v>
      </c>
      <c r="M1290" s="39">
        <v>179</v>
      </c>
      <c r="N1290" s="40">
        <f t="shared" si="60"/>
        <v>179</v>
      </c>
      <c r="O1290" s="45">
        <f t="shared" si="61"/>
        <v>12.530000000000001</v>
      </c>
      <c r="P1290" s="45">
        <f t="shared" si="62"/>
        <v>12.530000000000001</v>
      </c>
    </row>
    <row r="1291" spans="1:16">
      <c r="A1291" s="35">
        <v>77557</v>
      </c>
      <c r="B1291" s="43">
        <v>1</v>
      </c>
      <c r="C1291" s="36" t="s">
        <v>3669</v>
      </c>
      <c r="D1291" s="36" t="s">
        <v>2476</v>
      </c>
      <c r="E1291" s="36" t="s">
        <v>3668</v>
      </c>
      <c r="F1291" s="36" t="s">
        <v>3883</v>
      </c>
      <c r="G1291" s="35">
        <v>133</v>
      </c>
      <c r="H1291" s="35">
        <v>195</v>
      </c>
      <c r="I1291" s="37">
        <v>133</v>
      </c>
      <c r="J1291" s="38">
        <v>8.1</v>
      </c>
      <c r="K1291" s="36" t="s">
        <v>3885</v>
      </c>
      <c r="L1291" s="38">
        <v>2.5935000000000001</v>
      </c>
      <c r="M1291" s="39">
        <v>188.52</v>
      </c>
      <c r="N1291" s="40">
        <f t="shared" si="60"/>
        <v>188.52</v>
      </c>
      <c r="O1291" s="45">
        <f t="shared" si="61"/>
        <v>13.196400000000002</v>
      </c>
      <c r="P1291" s="45">
        <f t="shared" si="62"/>
        <v>13.196400000000002</v>
      </c>
    </row>
    <row r="1292" spans="1:16">
      <c r="A1292" s="35">
        <v>78782</v>
      </c>
      <c r="B1292" s="43">
        <v>1</v>
      </c>
      <c r="C1292" s="36" t="s">
        <v>3667</v>
      </c>
      <c r="D1292" s="36" t="s">
        <v>2476</v>
      </c>
      <c r="E1292" s="36" t="s">
        <v>3666</v>
      </c>
      <c r="F1292" s="36" t="s">
        <v>3883</v>
      </c>
      <c r="G1292" s="35">
        <v>133</v>
      </c>
      <c r="H1292" s="35">
        <v>195</v>
      </c>
      <c r="I1292" s="37">
        <v>133</v>
      </c>
      <c r="J1292" s="38">
        <v>10.5</v>
      </c>
      <c r="K1292" s="36" t="s">
        <v>3885</v>
      </c>
      <c r="L1292" s="38">
        <v>2.5935000000000001</v>
      </c>
      <c r="M1292" s="39">
        <v>179</v>
      </c>
      <c r="N1292" s="40">
        <f t="shared" si="60"/>
        <v>179</v>
      </c>
      <c r="O1292" s="45">
        <f t="shared" si="61"/>
        <v>12.530000000000001</v>
      </c>
      <c r="P1292" s="45">
        <f t="shared" si="62"/>
        <v>12.530000000000001</v>
      </c>
    </row>
    <row r="1293" spans="1:16">
      <c r="A1293" s="35">
        <v>78786</v>
      </c>
      <c r="B1293" s="43">
        <v>2</v>
      </c>
      <c r="C1293" s="36" t="s">
        <v>3665</v>
      </c>
      <c r="D1293" s="36" t="s">
        <v>2476</v>
      </c>
      <c r="E1293" s="36" t="s">
        <v>3664</v>
      </c>
      <c r="F1293" s="36" t="s">
        <v>3883</v>
      </c>
      <c r="G1293" s="35">
        <v>133</v>
      </c>
      <c r="H1293" s="35">
        <v>195</v>
      </c>
      <c r="I1293" s="37">
        <v>133</v>
      </c>
      <c r="J1293" s="38">
        <v>10.5</v>
      </c>
      <c r="K1293" s="36" t="s">
        <v>3885</v>
      </c>
      <c r="L1293" s="38">
        <v>2.5935000000000001</v>
      </c>
      <c r="M1293" s="39">
        <v>179</v>
      </c>
      <c r="N1293" s="40">
        <f t="shared" si="60"/>
        <v>358</v>
      </c>
      <c r="O1293" s="45">
        <f t="shared" si="61"/>
        <v>12.530000000000001</v>
      </c>
      <c r="P1293" s="45">
        <f t="shared" si="62"/>
        <v>25.060000000000002</v>
      </c>
    </row>
    <row r="1294" spans="1:16">
      <c r="A1294" s="35">
        <v>78790</v>
      </c>
      <c r="B1294" s="43">
        <v>3</v>
      </c>
      <c r="C1294" s="36" t="s">
        <v>3663</v>
      </c>
      <c r="D1294" s="36" t="s">
        <v>2476</v>
      </c>
      <c r="E1294" s="36" t="s">
        <v>3662</v>
      </c>
      <c r="F1294" s="36" t="s">
        <v>3883</v>
      </c>
      <c r="G1294" s="35">
        <v>133</v>
      </c>
      <c r="H1294" s="35">
        <v>195</v>
      </c>
      <c r="I1294" s="37">
        <v>133</v>
      </c>
      <c r="J1294" s="38">
        <v>10.5</v>
      </c>
      <c r="K1294" s="36" t="s">
        <v>3885</v>
      </c>
      <c r="L1294" s="38">
        <v>2.5935000000000001</v>
      </c>
      <c r="M1294" s="39">
        <v>179</v>
      </c>
      <c r="N1294" s="40">
        <f t="shared" si="60"/>
        <v>537</v>
      </c>
      <c r="O1294" s="45">
        <f t="shared" si="61"/>
        <v>12.530000000000001</v>
      </c>
      <c r="P1294" s="45">
        <f t="shared" si="62"/>
        <v>37.590000000000003</v>
      </c>
    </row>
    <row r="1295" spans="1:16">
      <c r="A1295" s="35">
        <v>78798</v>
      </c>
      <c r="B1295" s="43">
        <v>4</v>
      </c>
      <c r="C1295" s="36" t="s">
        <v>3661</v>
      </c>
      <c r="D1295" s="36" t="s">
        <v>2476</v>
      </c>
      <c r="E1295" s="36" t="s">
        <v>3660</v>
      </c>
      <c r="F1295" s="36" t="s">
        <v>3883</v>
      </c>
      <c r="G1295" s="35">
        <v>133</v>
      </c>
      <c r="H1295" s="35">
        <v>195</v>
      </c>
      <c r="I1295" s="37">
        <v>133</v>
      </c>
      <c r="J1295" s="38">
        <v>10.5</v>
      </c>
      <c r="K1295" s="36" t="s">
        <v>3885</v>
      </c>
      <c r="L1295" s="38">
        <v>2.5935000000000001</v>
      </c>
      <c r="M1295" s="39">
        <v>179</v>
      </c>
      <c r="N1295" s="40">
        <f t="shared" si="60"/>
        <v>716</v>
      </c>
      <c r="O1295" s="45">
        <f t="shared" si="61"/>
        <v>12.530000000000001</v>
      </c>
      <c r="P1295" s="45">
        <f t="shared" si="62"/>
        <v>50.120000000000005</v>
      </c>
    </row>
    <row r="1296" spans="1:16">
      <c r="A1296" s="35">
        <v>84042</v>
      </c>
      <c r="B1296" s="43">
        <v>2</v>
      </c>
      <c r="C1296" s="36" t="s">
        <v>3659</v>
      </c>
      <c r="D1296" s="36" t="s">
        <v>2476</v>
      </c>
      <c r="E1296" s="36" t="s">
        <v>3658</v>
      </c>
      <c r="F1296" s="36" t="s">
        <v>3883</v>
      </c>
      <c r="G1296" s="35">
        <v>133</v>
      </c>
      <c r="H1296" s="35">
        <v>195</v>
      </c>
      <c r="I1296" s="37">
        <v>133</v>
      </c>
      <c r="J1296" s="38">
        <v>6.7</v>
      </c>
      <c r="K1296" s="36" t="s">
        <v>4020</v>
      </c>
      <c r="L1296" s="38">
        <v>2.5935000000000001</v>
      </c>
      <c r="M1296" s="39">
        <v>138.52000000000001</v>
      </c>
      <c r="N1296" s="40">
        <f t="shared" si="60"/>
        <v>277.04000000000002</v>
      </c>
      <c r="O1296" s="45">
        <f t="shared" si="61"/>
        <v>9.6964000000000024</v>
      </c>
      <c r="P1296" s="45">
        <f t="shared" si="62"/>
        <v>19.392800000000005</v>
      </c>
    </row>
    <row r="1297" spans="1:16">
      <c r="A1297" s="35">
        <v>88479</v>
      </c>
      <c r="B1297" s="43">
        <v>3</v>
      </c>
      <c r="C1297" s="36" t="s">
        <v>3657</v>
      </c>
      <c r="D1297" s="36" t="s">
        <v>2476</v>
      </c>
      <c r="E1297" s="36" t="s">
        <v>3656</v>
      </c>
      <c r="F1297" s="36" t="s">
        <v>3883</v>
      </c>
      <c r="G1297" s="35">
        <v>133</v>
      </c>
      <c r="H1297" s="35">
        <v>195</v>
      </c>
      <c r="I1297" s="37">
        <v>133</v>
      </c>
      <c r="J1297" s="38">
        <v>8.4</v>
      </c>
      <c r="K1297" s="36" t="s">
        <v>3885</v>
      </c>
      <c r="L1297" s="38">
        <v>2.5935000000000001</v>
      </c>
      <c r="M1297" s="39">
        <v>167</v>
      </c>
      <c r="N1297" s="40">
        <f t="shared" si="60"/>
        <v>501</v>
      </c>
      <c r="O1297" s="45">
        <f t="shared" si="61"/>
        <v>11.690000000000001</v>
      </c>
      <c r="P1297" s="45">
        <f t="shared" si="62"/>
        <v>35.070000000000007</v>
      </c>
    </row>
    <row r="1298" spans="1:16">
      <c r="A1298" s="35">
        <v>88480</v>
      </c>
      <c r="B1298" s="43">
        <v>1</v>
      </c>
      <c r="C1298" s="36" t="s">
        <v>3655</v>
      </c>
      <c r="D1298" s="36" t="s">
        <v>2476</v>
      </c>
      <c r="E1298" s="36" t="s">
        <v>3654</v>
      </c>
      <c r="F1298" s="36" t="s">
        <v>3883</v>
      </c>
      <c r="G1298" s="35">
        <v>133</v>
      </c>
      <c r="H1298" s="35">
        <v>195</v>
      </c>
      <c r="I1298" s="37">
        <v>133</v>
      </c>
      <c r="J1298" s="38">
        <v>8.4</v>
      </c>
      <c r="K1298" s="36" t="s">
        <v>3885</v>
      </c>
      <c r="L1298" s="38">
        <v>2.5935000000000001</v>
      </c>
      <c r="M1298" s="39">
        <v>167</v>
      </c>
      <c r="N1298" s="40">
        <f t="shared" si="60"/>
        <v>167</v>
      </c>
      <c r="O1298" s="45">
        <f t="shared" si="61"/>
        <v>11.690000000000001</v>
      </c>
      <c r="P1298" s="45">
        <f t="shared" si="62"/>
        <v>11.690000000000001</v>
      </c>
    </row>
    <row r="1299" spans="1:16">
      <c r="A1299" s="35">
        <v>36976</v>
      </c>
      <c r="B1299" s="43">
        <v>1</v>
      </c>
      <c r="C1299" s="36" t="s">
        <v>3653</v>
      </c>
      <c r="D1299" s="36" t="s">
        <v>2476</v>
      </c>
      <c r="E1299" s="36" t="s">
        <v>3652</v>
      </c>
      <c r="F1299" s="36" t="s">
        <v>3883</v>
      </c>
      <c r="G1299" s="35">
        <v>135</v>
      </c>
      <c r="H1299" s="35">
        <v>190</v>
      </c>
      <c r="I1299" s="37">
        <v>135</v>
      </c>
      <c r="J1299" s="38">
        <v>8.6</v>
      </c>
      <c r="K1299" s="36" t="s">
        <v>3885</v>
      </c>
      <c r="L1299" s="38">
        <v>2.5649999999999999</v>
      </c>
      <c r="M1299" s="39">
        <v>144</v>
      </c>
      <c r="N1299" s="40">
        <f t="shared" si="60"/>
        <v>144</v>
      </c>
      <c r="O1299" s="45">
        <f t="shared" si="61"/>
        <v>10.080000000000002</v>
      </c>
      <c r="P1299" s="45">
        <f t="shared" si="62"/>
        <v>10.080000000000002</v>
      </c>
    </row>
    <row r="1300" spans="1:16">
      <c r="A1300" s="35">
        <v>78474</v>
      </c>
      <c r="B1300" s="43">
        <v>1</v>
      </c>
      <c r="C1300" s="36" t="s">
        <v>3651</v>
      </c>
      <c r="D1300" s="36" t="s">
        <v>2476</v>
      </c>
      <c r="E1300" s="36" t="s">
        <v>3650</v>
      </c>
      <c r="F1300" s="36" t="s">
        <v>3883</v>
      </c>
      <c r="G1300" s="35">
        <v>135</v>
      </c>
      <c r="H1300" s="35">
        <v>190</v>
      </c>
      <c r="I1300" s="37">
        <v>135</v>
      </c>
      <c r="J1300" s="38">
        <v>8.6</v>
      </c>
      <c r="K1300" s="36" t="s">
        <v>3885</v>
      </c>
      <c r="L1300" s="38">
        <v>2.5649999999999999</v>
      </c>
      <c r="M1300" s="39">
        <v>144</v>
      </c>
      <c r="N1300" s="40">
        <f t="shared" si="60"/>
        <v>144</v>
      </c>
      <c r="O1300" s="45">
        <f t="shared" si="61"/>
        <v>10.080000000000002</v>
      </c>
      <c r="P1300" s="45">
        <f t="shared" si="62"/>
        <v>10.080000000000002</v>
      </c>
    </row>
    <row r="1301" spans="1:16">
      <c r="A1301" s="35">
        <v>33283</v>
      </c>
      <c r="B1301" s="43">
        <v>1</v>
      </c>
      <c r="C1301" s="36" t="s">
        <v>3649</v>
      </c>
      <c r="D1301" s="36" t="s">
        <v>2476</v>
      </c>
      <c r="E1301" s="36" t="s">
        <v>3648</v>
      </c>
      <c r="F1301" s="36" t="s">
        <v>2478</v>
      </c>
      <c r="G1301" s="35">
        <v>160</v>
      </c>
      <c r="H1301" s="35">
        <v>160</v>
      </c>
      <c r="I1301" s="37">
        <v>160</v>
      </c>
      <c r="J1301" s="38">
        <v>0</v>
      </c>
      <c r="K1301" s="36" t="s">
        <v>2478</v>
      </c>
      <c r="L1301" s="38">
        <v>2.56</v>
      </c>
      <c r="M1301" s="39">
        <v>150.4</v>
      </c>
      <c r="N1301" s="40">
        <f t="shared" si="60"/>
        <v>150.4</v>
      </c>
      <c r="O1301" s="45">
        <f t="shared" si="61"/>
        <v>10.528000000000002</v>
      </c>
      <c r="P1301" s="45">
        <f t="shared" si="62"/>
        <v>10.528000000000002</v>
      </c>
    </row>
    <row r="1302" spans="1:16">
      <c r="A1302" s="35">
        <v>47153</v>
      </c>
      <c r="B1302" s="43">
        <v>1</v>
      </c>
      <c r="C1302" s="36" t="s">
        <v>3647</v>
      </c>
      <c r="D1302" s="36" t="s">
        <v>2476</v>
      </c>
      <c r="E1302" s="36" t="s">
        <v>3646</v>
      </c>
      <c r="F1302" s="36" t="s">
        <v>3846</v>
      </c>
      <c r="G1302" s="35">
        <v>130</v>
      </c>
      <c r="H1302" s="35">
        <v>195</v>
      </c>
      <c r="I1302" s="37">
        <v>130</v>
      </c>
      <c r="J1302" s="38">
        <v>0</v>
      </c>
      <c r="K1302" s="36" t="s">
        <v>3645</v>
      </c>
      <c r="L1302" s="38">
        <v>2.5350000000000001</v>
      </c>
      <c r="M1302" s="39">
        <v>720</v>
      </c>
      <c r="N1302" s="40">
        <f t="shared" si="60"/>
        <v>720</v>
      </c>
      <c r="O1302" s="45">
        <f t="shared" si="61"/>
        <v>50.400000000000006</v>
      </c>
      <c r="P1302" s="45">
        <f t="shared" si="62"/>
        <v>50.400000000000006</v>
      </c>
    </row>
    <row r="1303" spans="1:16">
      <c r="A1303" s="35">
        <v>27710</v>
      </c>
      <c r="B1303" s="43">
        <v>1</v>
      </c>
      <c r="C1303" s="36" t="s">
        <v>3644</v>
      </c>
      <c r="D1303" s="36" t="s">
        <v>2476</v>
      </c>
      <c r="E1303" s="36" t="s">
        <v>3643</v>
      </c>
      <c r="F1303" s="36" t="s">
        <v>3642</v>
      </c>
      <c r="G1303" s="35">
        <v>133</v>
      </c>
      <c r="H1303" s="35">
        <v>190</v>
      </c>
      <c r="I1303" s="37">
        <v>133</v>
      </c>
      <c r="J1303" s="38">
        <v>5</v>
      </c>
      <c r="K1303" s="36" t="s">
        <v>2478</v>
      </c>
      <c r="L1303" s="38">
        <v>2.5270000000000001</v>
      </c>
      <c r="M1303" s="39">
        <v>288</v>
      </c>
      <c r="N1303" s="40">
        <f t="shared" si="60"/>
        <v>288</v>
      </c>
      <c r="O1303" s="45">
        <f t="shared" si="61"/>
        <v>20.160000000000004</v>
      </c>
      <c r="P1303" s="45">
        <f t="shared" si="62"/>
        <v>20.160000000000004</v>
      </c>
    </row>
    <row r="1304" spans="1:16">
      <c r="A1304" s="35">
        <v>32062</v>
      </c>
      <c r="B1304" s="43">
        <v>2</v>
      </c>
      <c r="C1304" s="36" t="s">
        <v>3641</v>
      </c>
      <c r="D1304" s="36" t="s">
        <v>2476</v>
      </c>
      <c r="E1304" s="36" t="s">
        <v>3640</v>
      </c>
      <c r="F1304" s="36" t="s">
        <v>3883</v>
      </c>
      <c r="G1304" s="35">
        <v>133</v>
      </c>
      <c r="H1304" s="35">
        <v>190</v>
      </c>
      <c r="I1304" s="37">
        <v>133</v>
      </c>
      <c r="J1304" s="38">
        <v>4</v>
      </c>
      <c r="K1304" s="36" t="s">
        <v>3885</v>
      </c>
      <c r="L1304" s="38">
        <v>2.5270000000000001</v>
      </c>
      <c r="M1304" s="39">
        <v>60</v>
      </c>
      <c r="N1304" s="40">
        <f t="shared" si="60"/>
        <v>120</v>
      </c>
      <c r="O1304" s="45">
        <f t="shared" si="61"/>
        <v>4.2</v>
      </c>
      <c r="P1304" s="45">
        <f t="shared" si="62"/>
        <v>8.4</v>
      </c>
    </row>
    <row r="1305" spans="1:16">
      <c r="A1305" s="35">
        <v>32065</v>
      </c>
      <c r="B1305" s="43">
        <v>2</v>
      </c>
      <c r="C1305" s="36" t="s">
        <v>3639</v>
      </c>
      <c r="D1305" s="36" t="s">
        <v>2476</v>
      </c>
      <c r="E1305" s="36" t="s">
        <v>3638</v>
      </c>
      <c r="F1305" s="36" t="s">
        <v>3883</v>
      </c>
      <c r="G1305" s="35">
        <v>133</v>
      </c>
      <c r="H1305" s="35">
        <v>190</v>
      </c>
      <c r="I1305" s="37">
        <v>133</v>
      </c>
      <c r="J1305" s="38">
        <v>4</v>
      </c>
      <c r="K1305" s="36" t="s">
        <v>3885</v>
      </c>
      <c r="L1305" s="38">
        <v>2.5270000000000001</v>
      </c>
      <c r="M1305" s="39">
        <v>60</v>
      </c>
      <c r="N1305" s="40">
        <f t="shared" si="60"/>
        <v>120</v>
      </c>
      <c r="O1305" s="45">
        <f t="shared" si="61"/>
        <v>4.2</v>
      </c>
      <c r="P1305" s="45">
        <f t="shared" si="62"/>
        <v>8.4</v>
      </c>
    </row>
    <row r="1306" spans="1:16">
      <c r="A1306" s="35">
        <v>32927</v>
      </c>
      <c r="B1306" s="43">
        <v>2</v>
      </c>
      <c r="C1306" s="36" t="s">
        <v>3637</v>
      </c>
      <c r="D1306" s="36" t="s">
        <v>2476</v>
      </c>
      <c r="E1306" s="36" t="s">
        <v>3636</v>
      </c>
      <c r="F1306" s="36" t="s">
        <v>2478</v>
      </c>
      <c r="G1306" s="35">
        <v>133</v>
      </c>
      <c r="H1306" s="35">
        <v>190</v>
      </c>
      <c r="I1306" s="37">
        <v>133</v>
      </c>
      <c r="J1306" s="38">
        <v>5.7</v>
      </c>
      <c r="K1306" s="36" t="s">
        <v>2478</v>
      </c>
      <c r="L1306" s="38">
        <v>2.5270000000000001</v>
      </c>
      <c r="M1306" s="39">
        <v>224</v>
      </c>
      <c r="N1306" s="40">
        <f t="shared" si="60"/>
        <v>448</v>
      </c>
      <c r="O1306" s="45">
        <f t="shared" si="61"/>
        <v>15.680000000000001</v>
      </c>
      <c r="P1306" s="45">
        <f t="shared" si="62"/>
        <v>31.360000000000003</v>
      </c>
    </row>
    <row r="1307" spans="1:16">
      <c r="A1307" s="35">
        <v>32930</v>
      </c>
      <c r="B1307" s="43">
        <v>4</v>
      </c>
      <c r="C1307" s="36" t="s">
        <v>3635</v>
      </c>
      <c r="D1307" s="36" t="s">
        <v>2476</v>
      </c>
      <c r="E1307" s="36" t="s">
        <v>3634</v>
      </c>
      <c r="F1307" s="36" t="s">
        <v>3631</v>
      </c>
      <c r="G1307" s="35">
        <v>133</v>
      </c>
      <c r="H1307" s="35">
        <v>190</v>
      </c>
      <c r="I1307" s="37">
        <v>133</v>
      </c>
      <c r="J1307" s="38">
        <v>5.7</v>
      </c>
      <c r="K1307" s="36" t="s">
        <v>2478</v>
      </c>
      <c r="L1307" s="38">
        <v>2.5270000000000001</v>
      </c>
      <c r="M1307" s="39">
        <v>224</v>
      </c>
      <c r="N1307" s="40">
        <f t="shared" si="60"/>
        <v>896</v>
      </c>
      <c r="O1307" s="45">
        <f t="shared" si="61"/>
        <v>15.680000000000001</v>
      </c>
      <c r="P1307" s="45">
        <f t="shared" si="62"/>
        <v>62.720000000000006</v>
      </c>
    </row>
    <row r="1308" spans="1:16">
      <c r="A1308" s="35">
        <v>32933</v>
      </c>
      <c r="B1308" s="43">
        <v>4</v>
      </c>
      <c r="C1308" s="36" t="s">
        <v>3633</v>
      </c>
      <c r="D1308" s="36" t="s">
        <v>2476</v>
      </c>
      <c r="E1308" s="36" t="s">
        <v>3632</v>
      </c>
      <c r="F1308" s="36" t="s">
        <v>3631</v>
      </c>
      <c r="G1308" s="35">
        <v>133</v>
      </c>
      <c r="H1308" s="35">
        <v>190</v>
      </c>
      <c r="I1308" s="37">
        <v>133</v>
      </c>
      <c r="J1308" s="38">
        <v>5.7</v>
      </c>
      <c r="K1308" s="36" t="s">
        <v>2478</v>
      </c>
      <c r="L1308" s="38">
        <v>2.5270000000000001</v>
      </c>
      <c r="M1308" s="39">
        <v>224</v>
      </c>
      <c r="N1308" s="40">
        <f t="shared" si="60"/>
        <v>896</v>
      </c>
      <c r="O1308" s="45">
        <f t="shared" si="61"/>
        <v>15.680000000000001</v>
      </c>
      <c r="P1308" s="45">
        <f t="shared" si="62"/>
        <v>62.720000000000006</v>
      </c>
    </row>
    <row r="1309" spans="1:16">
      <c r="A1309" s="35">
        <v>32936</v>
      </c>
      <c r="B1309" s="43">
        <v>2</v>
      </c>
      <c r="C1309" s="36" t="s">
        <v>3630</v>
      </c>
      <c r="D1309" s="36" t="s">
        <v>2476</v>
      </c>
      <c r="E1309" s="36" t="s">
        <v>3629</v>
      </c>
      <c r="F1309" s="36" t="s">
        <v>2478</v>
      </c>
      <c r="G1309" s="35">
        <v>133</v>
      </c>
      <c r="H1309" s="35">
        <v>190</v>
      </c>
      <c r="I1309" s="37">
        <v>133</v>
      </c>
      <c r="J1309" s="38">
        <v>5.7</v>
      </c>
      <c r="K1309" s="36" t="s">
        <v>2478</v>
      </c>
      <c r="L1309" s="38">
        <v>2.5270000000000001</v>
      </c>
      <c r="M1309" s="39">
        <v>224</v>
      </c>
      <c r="N1309" s="40">
        <f t="shared" si="60"/>
        <v>448</v>
      </c>
      <c r="O1309" s="45">
        <f t="shared" si="61"/>
        <v>15.680000000000001</v>
      </c>
      <c r="P1309" s="45">
        <f t="shared" si="62"/>
        <v>31.360000000000003</v>
      </c>
    </row>
    <row r="1310" spans="1:16">
      <c r="A1310" s="35">
        <v>80430</v>
      </c>
      <c r="B1310" s="43">
        <v>2</v>
      </c>
      <c r="C1310" s="36" t="s">
        <v>3628</v>
      </c>
      <c r="D1310" s="36" t="s">
        <v>2476</v>
      </c>
      <c r="E1310" s="36" t="s">
        <v>3627</v>
      </c>
      <c r="F1310" s="36" t="s">
        <v>2478</v>
      </c>
      <c r="G1310" s="35">
        <v>133</v>
      </c>
      <c r="H1310" s="35">
        <v>190</v>
      </c>
      <c r="I1310" s="37">
        <v>133</v>
      </c>
      <c r="J1310" s="38">
        <v>5.4</v>
      </c>
      <c r="K1310" s="36" t="s">
        <v>3992</v>
      </c>
      <c r="L1310" s="38">
        <v>2.5270000000000001</v>
      </c>
      <c r="M1310" s="39">
        <v>104.64</v>
      </c>
      <c r="N1310" s="40">
        <f t="shared" si="60"/>
        <v>209.28</v>
      </c>
      <c r="O1310" s="45">
        <f t="shared" si="61"/>
        <v>7.3248000000000006</v>
      </c>
      <c r="P1310" s="45">
        <f t="shared" si="62"/>
        <v>14.649600000000001</v>
      </c>
    </row>
    <row r="1311" spans="1:16">
      <c r="A1311" s="35">
        <v>80440</v>
      </c>
      <c r="B1311" s="43">
        <v>13</v>
      </c>
      <c r="C1311" s="36" t="s">
        <v>3626</v>
      </c>
      <c r="D1311" s="36" t="s">
        <v>2476</v>
      </c>
      <c r="E1311" s="36" t="s">
        <v>3625</v>
      </c>
      <c r="F1311" s="36" t="s">
        <v>3846</v>
      </c>
      <c r="G1311" s="35">
        <v>133</v>
      </c>
      <c r="H1311" s="35">
        <v>190</v>
      </c>
      <c r="I1311" s="37">
        <v>133</v>
      </c>
      <c r="J1311" s="38">
        <v>7.2</v>
      </c>
      <c r="K1311" s="36" t="s">
        <v>3992</v>
      </c>
      <c r="L1311" s="38">
        <v>2.5270000000000001</v>
      </c>
      <c r="M1311" s="39">
        <v>196</v>
      </c>
      <c r="N1311" s="40">
        <f t="shared" si="60"/>
        <v>2548</v>
      </c>
      <c r="O1311" s="45">
        <f t="shared" si="61"/>
        <v>13.72</v>
      </c>
      <c r="P1311" s="45">
        <f t="shared" si="62"/>
        <v>178.36</v>
      </c>
    </row>
    <row r="1312" spans="1:16">
      <c r="A1312" s="35">
        <v>77248</v>
      </c>
      <c r="B1312" s="43">
        <v>1</v>
      </c>
      <c r="C1312" s="36" t="s">
        <v>3624</v>
      </c>
      <c r="D1312" s="36" t="s">
        <v>2476</v>
      </c>
      <c r="E1312" s="36" t="s">
        <v>3623</v>
      </c>
      <c r="F1312" s="36" t="s">
        <v>2478</v>
      </c>
      <c r="G1312" s="35">
        <v>150</v>
      </c>
      <c r="H1312" s="35">
        <v>168</v>
      </c>
      <c r="I1312" s="37">
        <v>150</v>
      </c>
      <c r="J1312" s="38">
        <v>0</v>
      </c>
      <c r="K1312" s="36" t="s">
        <v>2478</v>
      </c>
      <c r="L1312" s="38">
        <v>2.52</v>
      </c>
      <c r="M1312" s="39">
        <v>168.6</v>
      </c>
      <c r="N1312" s="40">
        <f t="shared" si="60"/>
        <v>168.6</v>
      </c>
      <c r="O1312" s="45">
        <f t="shared" si="61"/>
        <v>11.802000000000001</v>
      </c>
      <c r="P1312" s="45">
        <f t="shared" si="62"/>
        <v>11.802000000000001</v>
      </c>
    </row>
    <row r="1313" spans="1:16">
      <c r="A1313" s="35">
        <v>77250</v>
      </c>
      <c r="B1313" s="43">
        <v>1</v>
      </c>
      <c r="C1313" s="36" t="s">
        <v>3622</v>
      </c>
      <c r="D1313" s="36" t="s">
        <v>2476</v>
      </c>
      <c r="E1313" s="36" t="s">
        <v>3621</v>
      </c>
      <c r="F1313" s="36" t="s">
        <v>2478</v>
      </c>
      <c r="G1313" s="35">
        <v>150</v>
      </c>
      <c r="H1313" s="35">
        <v>168</v>
      </c>
      <c r="I1313" s="37">
        <v>150</v>
      </c>
      <c r="J1313" s="38">
        <v>0</v>
      </c>
      <c r="K1313" s="36" t="s">
        <v>2478</v>
      </c>
      <c r="L1313" s="38">
        <v>2.52</v>
      </c>
      <c r="M1313" s="39">
        <v>206.76</v>
      </c>
      <c r="N1313" s="40">
        <f t="shared" si="60"/>
        <v>206.76</v>
      </c>
      <c r="O1313" s="45">
        <f t="shared" si="61"/>
        <v>14.4732</v>
      </c>
      <c r="P1313" s="45">
        <f t="shared" si="62"/>
        <v>14.4732</v>
      </c>
    </row>
    <row r="1314" spans="1:16">
      <c r="A1314" s="35">
        <v>28870</v>
      </c>
      <c r="B1314" s="43">
        <v>4</v>
      </c>
      <c r="C1314" s="36" t="s">
        <v>3620</v>
      </c>
      <c r="D1314" s="36" t="s">
        <v>2476</v>
      </c>
      <c r="E1314" s="36" t="s">
        <v>3619</v>
      </c>
      <c r="F1314" s="36" t="s">
        <v>3616</v>
      </c>
      <c r="G1314" s="35">
        <v>131</v>
      </c>
      <c r="H1314" s="35">
        <v>190</v>
      </c>
      <c r="I1314" s="37">
        <v>131</v>
      </c>
      <c r="J1314" s="38">
        <v>6.1</v>
      </c>
      <c r="K1314" s="36" t="s">
        <v>2478</v>
      </c>
      <c r="L1314" s="38">
        <v>2.4889999999999999</v>
      </c>
      <c r="M1314" s="39">
        <v>320</v>
      </c>
      <c r="N1314" s="40">
        <f t="shared" si="60"/>
        <v>1280</v>
      </c>
      <c r="O1314" s="45">
        <f t="shared" si="61"/>
        <v>22.400000000000002</v>
      </c>
      <c r="P1314" s="45">
        <f t="shared" si="62"/>
        <v>89.600000000000009</v>
      </c>
    </row>
    <row r="1315" spans="1:16">
      <c r="A1315" s="35">
        <v>28873</v>
      </c>
      <c r="B1315" s="43">
        <v>8</v>
      </c>
      <c r="C1315" s="36" t="s">
        <v>3618</v>
      </c>
      <c r="D1315" s="36" t="s">
        <v>2476</v>
      </c>
      <c r="E1315" s="36" t="s">
        <v>3617</v>
      </c>
      <c r="F1315" s="36" t="s">
        <v>3616</v>
      </c>
      <c r="G1315" s="35">
        <v>131</v>
      </c>
      <c r="H1315" s="35">
        <v>190</v>
      </c>
      <c r="I1315" s="37">
        <v>131</v>
      </c>
      <c r="J1315" s="38">
        <v>6.1</v>
      </c>
      <c r="K1315" s="36" t="s">
        <v>2478</v>
      </c>
      <c r="L1315" s="38">
        <v>2.4889999999999999</v>
      </c>
      <c r="M1315" s="39">
        <v>320</v>
      </c>
      <c r="N1315" s="40">
        <f t="shared" si="60"/>
        <v>2560</v>
      </c>
      <c r="O1315" s="45">
        <f t="shared" si="61"/>
        <v>22.400000000000002</v>
      </c>
      <c r="P1315" s="45">
        <f t="shared" si="62"/>
        <v>179.20000000000002</v>
      </c>
    </row>
    <row r="1316" spans="1:16">
      <c r="A1316" s="35">
        <v>48124</v>
      </c>
      <c r="B1316" s="43">
        <v>1</v>
      </c>
      <c r="C1316" s="36" t="s">
        <v>3615</v>
      </c>
      <c r="D1316" s="36" t="s">
        <v>2476</v>
      </c>
      <c r="E1316" s="36" t="s">
        <v>3614</v>
      </c>
      <c r="F1316" s="36" t="s">
        <v>3846</v>
      </c>
      <c r="G1316" s="35">
        <v>132</v>
      </c>
      <c r="H1316" s="35">
        <v>188</v>
      </c>
      <c r="I1316" s="37">
        <v>132</v>
      </c>
      <c r="J1316" s="38">
        <v>0</v>
      </c>
      <c r="K1316" s="36" t="s">
        <v>2696</v>
      </c>
      <c r="L1316" s="38">
        <v>2.4816000000000003</v>
      </c>
      <c r="M1316" s="39">
        <v>720</v>
      </c>
      <c r="N1316" s="40">
        <f t="shared" si="60"/>
        <v>720</v>
      </c>
      <c r="O1316" s="45">
        <f t="shared" si="61"/>
        <v>50.400000000000006</v>
      </c>
      <c r="P1316" s="45">
        <f t="shared" si="62"/>
        <v>50.400000000000006</v>
      </c>
    </row>
    <row r="1317" spans="1:16">
      <c r="A1317" s="35">
        <v>10046</v>
      </c>
      <c r="B1317" s="43">
        <v>2</v>
      </c>
      <c r="C1317" s="36" t="s">
        <v>3613</v>
      </c>
      <c r="D1317" s="36" t="s">
        <v>2476</v>
      </c>
      <c r="E1317" s="36" t="s">
        <v>3612</v>
      </c>
      <c r="F1317" s="36" t="s">
        <v>3846</v>
      </c>
      <c r="G1317" s="35">
        <v>130</v>
      </c>
      <c r="H1317" s="35">
        <v>190</v>
      </c>
      <c r="I1317" s="37">
        <v>130</v>
      </c>
      <c r="J1317" s="38">
        <v>7</v>
      </c>
      <c r="K1317" s="36" t="s">
        <v>3885</v>
      </c>
      <c r="L1317" s="38">
        <v>2.4700000000000002</v>
      </c>
      <c r="M1317" s="39">
        <v>371.84</v>
      </c>
      <c r="N1317" s="40">
        <f t="shared" si="60"/>
        <v>743.68</v>
      </c>
      <c r="O1317" s="45">
        <f t="shared" si="61"/>
        <v>26.0288</v>
      </c>
      <c r="P1317" s="45">
        <f t="shared" si="62"/>
        <v>52.057600000000001</v>
      </c>
    </row>
    <row r="1318" spans="1:16">
      <c r="A1318" s="35">
        <v>30245</v>
      </c>
      <c r="B1318" s="43">
        <v>1</v>
      </c>
      <c r="C1318" s="36" t="s">
        <v>3611</v>
      </c>
      <c r="D1318" s="36" t="s">
        <v>2476</v>
      </c>
      <c r="E1318" s="36" t="s">
        <v>3610</v>
      </c>
      <c r="F1318" s="36" t="s">
        <v>3846</v>
      </c>
      <c r="G1318" s="35">
        <v>130</v>
      </c>
      <c r="H1318" s="35">
        <v>190</v>
      </c>
      <c r="I1318" s="37">
        <v>130</v>
      </c>
      <c r="J1318" s="38">
        <v>0</v>
      </c>
      <c r="K1318" s="36" t="s">
        <v>3885</v>
      </c>
      <c r="L1318" s="38">
        <v>2.4700000000000002</v>
      </c>
      <c r="M1318" s="39">
        <v>170</v>
      </c>
      <c r="N1318" s="40">
        <f t="shared" si="60"/>
        <v>170</v>
      </c>
      <c r="O1318" s="45">
        <f t="shared" si="61"/>
        <v>11.9</v>
      </c>
      <c r="P1318" s="45">
        <f t="shared" si="62"/>
        <v>11.9</v>
      </c>
    </row>
    <row r="1319" spans="1:16">
      <c r="A1319" s="35">
        <v>34083</v>
      </c>
      <c r="B1319" s="43">
        <v>1</v>
      </c>
      <c r="C1319" s="36" t="s">
        <v>3609</v>
      </c>
      <c r="D1319" s="36" t="s">
        <v>2476</v>
      </c>
      <c r="E1319" s="36" t="s">
        <v>3608</v>
      </c>
      <c r="F1319" s="36" t="s">
        <v>3846</v>
      </c>
      <c r="G1319" s="35">
        <v>130</v>
      </c>
      <c r="H1319" s="35">
        <v>190</v>
      </c>
      <c r="I1319" s="37">
        <v>130</v>
      </c>
      <c r="J1319" s="38">
        <v>0</v>
      </c>
      <c r="K1319" s="36" t="s">
        <v>3885</v>
      </c>
      <c r="L1319" s="38">
        <v>2.4700000000000002</v>
      </c>
      <c r="M1319" s="39">
        <v>170</v>
      </c>
      <c r="N1319" s="40">
        <f t="shared" si="60"/>
        <v>170</v>
      </c>
      <c r="O1319" s="45">
        <f t="shared" si="61"/>
        <v>11.9</v>
      </c>
      <c r="P1319" s="45">
        <f t="shared" si="62"/>
        <v>11.9</v>
      </c>
    </row>
    <row r="1320" spans="1:16">
      <c r="A1320" s="35">
        <v>34084</v>
      </c>
      <c r="B1320" s="43">
        <v>1</v>
      </c>
      <c r="C1320" s="36" t="s">
        <v>3607</v>
      </c>
      <c r="D1320" s="36" t="s">
        <v>2476</v>
      </c>
      <c r="E1320" s="36" t="s">
        <v>3606</v>
      </c>
      <c r="F1320" s="36" t="s">
        <v>3846</v>
      </c>
      <c r="G1320" s="35">
        <v>130</v>
      </c>
      <c r="H1320" s="35">
        <v>190</v>
      </c>
      <c r="I1320" s="37">
        <v>130</v>
      </c>
      <c r="J1320" s="38">
        <v>0</v>
      </c>
      <c r="K1320" s="36" t="s">
        <v>3885</v>
      </c>
      <c r="L1320" s="38">
        <v>2.4700000000000002</v>
      </c>
      <c r="M1320" s="39">
        <v>170</v>
      </c>
      <c r="N1320" s="40">
        <f t="shared" si="60"/>
        <v>170</v>
      </c>
      <c r="O1320" s="45">
        <f t="shared" si="61"/>
        <v>11.9</v>
      </c>
      <c r="P1320" s="45">
        <f t="shared" si="62"/>
        <v>11.9</v>
      </c>
    </row>
    <row r="1321" spans="1:16">
      <c r="A1321" s="35">
        <v>80083</v>
      </c>
      <c r="B1321" s="43">
        <v>1</v>
      </c>
      <c r="C1321" s="36" t="s">
        <v>3605</v>
      </c>
      <c r="D1321" s="36" t="s">
        <v>2476</v>
      </c>
      <c r="E1321" s="36" t="s">
        <v>3604</v>
      </c>
      <c r="F1321" s="36" t="s">
        <v>2478</v>
      </c>
      <c r="G1321" s="35">
        <v>130</v>
      </c>
      <c r="H1321" s="35">
        <v>190</v>
      </c>
      <c r="I1321" s="37">
        <v>130</v>
      </c>
      <c r="J1321" s="38">
        <v>0</v>
      </c>
      <c r="K1321" s="36" t="s">
        <v>3853</v>
      </c>
      <c r="L1321" s="38">
        <v>2.4700000000000002</v>
      </c>
      <c r="M1321" s="39">
        <v>156</v>
      </c>
      <c r="N1321" s="40">
        <f t="shared" si="60"/>
        <v>156</v>
      </c>
      <c r="O1321" s="45">
        <f t="shared" si="61"/>
        <v>10.920000000000002</v>
      </c>
      <c r="P1321" s="45">
        <f t="shared" si="62"/>
        <v>10.920000000000002</v>
      </c>
    </row>
    <row r="1322" spans="1:16">
      <c r="A1322" s="35">
        <v>33511</v>
      </c>
      <c r="B1322" s="43">
        <v>1</v>
      </c>
      <c r="C1322" s="36" t="s">
        <v>3603</v>
      </c>
      <c r="D1322" s="36" t="s">
        <v>2476</v>
      </c>
      <c r="E1322" s="36" t="s">
        <v>3602</v>
      </c>
      <c r="F1322" s="36" t="s">
        <v>2478</v>
      </c>
      <c r="G1322" s="35">
        <v>120</v>
      </c>
      <c r="H1322" s="35">
        <v>200</v>
      </c>
      <c r="I1322" s="37">
        <v>120</v>
      </c>
      <c r="J1322" s="38">
        <v>70</v>
      </c>
      <c r="K1322" s="36" t="s">
        <v>2478</v>
      </c>
      <c r="L1322" s="38">
        <v>2.4</v>
      </c>
      <c r="M1322" s="39">
        <v>600</v>
      </c>
      <c r="N1322" s="40">
        <f t="shared" si="60"/>
        <v>600</v>
      </c>
      <c r="O1322" s="45">
        <f t="shared" si="61"/>
        <v>42.000000000000007</v>
      </c>
      <c r="P1322" s="45">
        <f t="shared" si="62"/>
        <v>42.000000000000007</v>
      </c>
    </row>
    <row r="1323" spans="1:16">
      <c r="A1323" s="35">
        <v>16965</v>
      </c>
      <c r="B1323" s="43">
        <v>2</v>
      </c>
      <c r="C1323" s="36" t="s">
        <v>3601</v>
      </c>
      <c r="D1323" s="36" t="s">
        <v>2476</v>
      </c>
      <c r="E1323" s="36" t="s">
        <v>3600</v>
      </c>
      <c r="F1323" s="36" t="s">
        <v>2478</v>
      </c>
      <c r="G1323" s="35">
        <v>125</v>
      </c>
      <c r="H1323" s="35">
        <v>186</v>
      </c>
      <c r="I1323" s="37">
        <v>125</v>
      </c>
      <c r="J1323" s="38">
        <v>0</v>
      </c>
      <c r="K1323" s="36" t="s">
        <v>3936</v>
      </c>
      <c r="L1323" s="38">
        <v>2.3250000000000002</v>
      </c>
      <c r="M1323" s="39">
        <v>142</v>
      </c>
      <c r="N1323" s="40">
        <f t="shared" si="60"/>
        <v>284</v>
      </c>
      <c r="O1323" s="45">
        <f t="shared" si="61"/>
        <v>9.9400000000000013</v>
      </c>
      <c r="P1323" s="45">
        <f t="shared" si="62"/>
        <v>19.880000000000003</v>
      </c>
    </row>
    <row r="1324" spans="1:16">
      <c r="A1324" s="35">
        <v>82775</v>
      </c>
      <c r="B1324" s="43">
        <v>2</v>
      </c>
      <c r="C1324" s="36" t="s">
        <v>3599</v>
      </c>
      <c r="D1324" s="36" t="s">
        <v>2476</v>
      </c>
      <c r="E1324" s="36" t="s">
        <v>3598</v>
      </c>
      <c r="F1324" s="36" t="s">
        <v>3846</v>
      </c>
      <c r="G1324" s="35">
        <v>100</v>
      </c>
      <c r="H1324" s="35">
        <v>230</v>
      </c>
      <c r="I1324" s="37">
        <v>100</v>
      </c>
      <c r="J1324" s="38">
        <v>8.1</v>
      </c>
      <c r="K1324" s="36" t="s">
        <v>3853</v>
      </c>
      <c r="L1324" s="38">
        <v>2.2999999999999998</v>
      </c>
      <c r="M1324" s="39">
        <v>490</v>
      </c>
      <c r="N1324" s="40">
        <f t="shared" si="60"/>
        <v>980</v>
      </c>
      <c r="O1324" s="45">
        <f t="shared" si="61"/>
        <v>34.300000000000004</v>
      </c>
      <c r="P1324" s="45">
        <f t="shared" si="62"/>
        <v>68.600000000000009</v>
      </c>
    </row>
    <row r="1325" spans="1:16">
      <c r="A1325" s="35">
        <v>82776</v>
      </c>
      <c r="B1325" s="43">
        <v>2</v>
      </c>
      <c r="C1325" s="36" t="s">
        <v>3597</v>
      </c>
      <c r="D1325" s="36" t="s">
        <v>2476</v>
      </c>
      <c r="E1325" s="36" t="s">
        <v>3596</v>
      </c>
      <c r="F1325" s="36" t="s">
        <v>3846</v>
      </c>
      <c r="G1325" s="35">
        <v>100</v>
      </c>
      <c r="H1325" s="35">
        <v>230</v>
      </c>
      <c r="I1325" s="37">
        <v>100</v>
      </c>
      <c r="J1325" s="38">
        <v>8.1</v>
      </c>
      <c r="K1325" s="36" t="s">
        <v>3853</v>
      </c>
      <c r="L1325" s="38">
        <v>2.2999999999999998</v>
      </c>
      <c r="M1325" s="39">
        <v>490</v>
      </c>
      <c r="N1325" s="40">
        <f t="shared" si="60"/>
        <v>980</v>
      </c>
      <c r="O1325" s="45">
        <f t="shared" si="61"/>
        <v>34.300000000000004</v>
      </c>
      <c r="P1325" s="45">
        <f t="shared" si="62"/>
        <v>68.600000000000009</v>
      </c>
    </row>
    <row r="1326" spans="1:16">
      <c r="A1326" s="35">
        <v>21673</v>
      </c>
      <c r="B1326" s="43">
        <v>1</v>
      </c>
      <c r="C1326" s="36" t="s">
        <v>3595</v>
      </c>
      <c r="D1326" s="36" t="s">
        <v>2476</v>
      </c>
      <c r="E1326" s="36" t="s">
        <v>3594</v>
      </c>
      <c r="F1326" s="36" t="s">
        <v>3846</v>
      </c>
      <c r="G1326" s="35">
        <v>118</v>
      </c>
      <c r="H1326" s="35">
        <v>194</v>
      </c>
      <c r="I1326" s="37">
        <v>118</v>
      </c>
      <c r="J1326" s="38">
        <v>0</v>
      </c>
      <c r="K1326" s="36" t="s">
        <v>3533</v>
      </c>
      <c r="L1326" s="38">
        <v>2.2891999999999997</v>
      </c>
      <c r="M1326" s="39">
        <v>780</v>
      </c>
      <c r="N1326" s="40">
        <f t="shared" si="60"/>
        <v>780</v>
      </c>
      <c r="O1326" s="45">
        <f t="shared" si="61"/>
        <v>54.600000000000009</v>
      </c>
      <c r="P1326" s="45">
        <f t="shared" si="62"/>
        <v>54.600000000000009</v>
      </c>
    </row>
    <row r="1327" spans="1:16">
      <c r="A1327" s="35">
        <v>16063</v>
      </c>
      <c r="B1327" s="43">
        <v>2</v>
      </c>
      <c r="C1327" s="36" t="s">
        <v>3593</v>
      </c>
      <c r="D1327" s="36" t="s">
        <v>2476</v>
      </c>
      <c r="E1327" s="36" t="s">
        <v>3592</v>
      </c>
      <c r="F1327" s="36" t="s">
        <v>3846</v>
      </c>
      <c r="G1327" s="35">
        <v>124</v>
      </c>
      <c r="H1327" s="35">
        <v>183</v>
      </c>
      <c r="I1327" s="37">
        <v>124</v>
      </c>
      <c r="J1327" s="38">
        <v>0</v>
      </c>
      <c r="K1327" s="36" t="s">
        <v>3936</v>
      </c>
      <c r="L1327" s="38">
        <v>2.2691999999999997</v>
      </c>
      <c r="M1327" s="39">
        <v>320</v>
      </c>
      <c r="N1327" s="40">
        <f t="shared" si="60"/>
        <v>640</v>
      </c>
      <c r="O1327" s="45">
        <f t="shared" si="61"/>
        <v>22.400000000000002</v>
      </c>
      <c r="P1327" s="45">
        <f t="shared" si="62"/>
        <v>44.800000000000004</v>
      </c>
    </row>
    <row r="1328" spans="1:16">
      <c r="A1328" s="35">
        <v>63367</v>
      </c>
      <c r="B1328" s="43">
        <v>1</v>
      </c>
      <c r="C1328" s="36" t="s">
        <v>3591</v>
      </c>
      <c r="D1328" s="36" t="s">
        <v>2476</v>
      </c>
      <c r="E1328" s="36" t="s">
        <v>3590</v>
      </c>
      <c r="F1328" s="36" t="s">
        <v>3846</v>
      </c>
      <c r="G1328" s="35">
        <v>130</v>
      </c>
      <c r="H1328" s="35">
        <v>174</v>
      </c>
      <c r="I1328" s="37">
        <v>130</v>
      </c>
      <c r="J1328" s="38">
        <v>0</v>
      </c>
      <c r="K1328" s="36" t="s">
        <v>3589</v>
      </c>
      <c r="L1328" s="38">
        <v>2.262</v>
      </c>
      <c r="M1328" s="39">
        <v>1136</v>
      </c>
      <c r="N1328" s="40">
        <f t="shared" si="60"/>
        <v>1136</v>
      </c>
      <c r="O1328" s="45">
        <f t="shared" si="61"/>
        <v>79.52000000000001</v>
      </c>
      <c r="P1328" s="45">
        <f t="shared" si="62"/>
        <v>79.52000000000001</v>
      </c>
    </row>
    <row r="1329" spans="1:16">
      <c r="A1329" s="35">
        <v>59227</v>
      </c>
      <c r="B1329" s="43">
        <v>1</v>
      </c>
      <c r="C1329" s="36" t="s">
        <v>3588</v>
      </c>
      <c r="D1329" s="36" t="s">
        <v>2476</v>
      </c>
      <c r="E1329" s="36" t="s">
        <v>3587</v>
      </c>
      <c r="F1329" s="36" t="s">
        <v>3846</v>
      </c>
      <c r="G1329" s="35">
        <v>132</v>
      </c>
      <c r="H1329" s="35">
        <v>171</v>
      </c>
      <c r="I1329" s="37">
        <v>132</v>
      </c>
      <c r="J1329" s="38">
        <v>0</v>
      </c>
      <c r="K1329" s="36" t="s">
        <v>2696</v>
      </c>
      <c r="L1329" s="38">
        <v>2.2572000000000001</v>
      </c>
      <c r="M1329" s="39">
        <v>354</v>
      </c>
      <c r="N1329" s="40">
        <f t="shared" si="60"/>
        <v>354</v>
      </c>
      <c r="O1329" s="45">
        <f t="shared" si="61"/>
        <v>24.78</v>
      </c>
      <c r="P1329" s="45">
        <f t="shared" si="62"/>
        <v>24.78</v>
      </c>
    </row>
    <row r="1330" spans="1:16">
      <c r="A1330" s="35">
        <v>12422</v>
      </c>
      <c r="B1330" s="43">
        <v>2</v>
      </c>
      <c r="C1330" s="36" t="s">
        <v>3586</v>
      </c>
      <c r="D1330" s="36" t="s">
        <v>2476</v>
      </c>
      <c r="E1330" s="36" t="s">
        <v>3585</v>
      </c>
      <c r="F1330" s="36" t="s">
        <v>2478</v>
      </c>
      <c r="G1330" s="35">
        <v>125</v>
      </c>
      <c r="H1330" s="35">
        <v>180</v>
      </c>
      <c r="I1330" s="37">
        <v>125</v>
      </c>
      <c r="J1330" s="38">
        <v>0</v>
      </c>
      <c r="K1330" s="36" t="s">
        <v>2478</v>
      </c>
      <c r="L1330" s="38">
        <v>2.25</v>
      </c>
      <c r="M1330" s="39">
        <v>180</v>
      </c>
      <c r="N1330" s="40">
        <f t="shared" si="60"/>
        <v>360</v>
      </c>
      <c r="O1330" s="45">
        <f t="shared" si="61"/>
        <v>12.600000000000001</v>
      </c>
      <c r="P1330" s="45">
        <f t="shared" si="62"/>
        <v>25.200000000000003</v>
      </c>
    </row>
    <row r="1331" spans="1:16">
      <c r="A1331" s="35">
        <v>41486</v>
      </c>
      <c r="B1331" s="43">
        <v>1</v>
      </c>
      <c r="C1331" s="36" t="s">
        <v>3584</v>
      </c>
      <c r="D1331" s="36" t="s">
        <v>2476</v>
      </c>
      <c r="E1331" s="36" t="s">
        <v>3583</v>
      </c>
      <c r="F1331" s="36" t="s">
        <v>3846</v>
      </c>
      <c r="G1331" s="35">
        <v>120</v>
      </c>
      <c r="H1331" s="35">
        <v>185</v>
      </c>
      <c r="I1331" s="37">
        <v>120</v>
      </c>
      <c r="J1331" s="38">
        <v>0</v>
      </c>
      <c r="K1331" s="36" t="s">
        <v>3533</v>
      </c>
      <c r="L1331" s="38">
        <v>2.2200000000000002</v>
      </c>
      <c r="M1331" s="39">
        <v>736</v>
      </c>
      <c r="N1331" s="40">
        <f t="shared" si="60"/>
        <v>736</v>
      </c>
      <c r="O1331" s="45">
        <f t="shared" si="61"/>
        <v>51.52</v>
      </c>
      <c r="P1331" s="45">
        <f t="shared" si="62"/>
        <v>51.52</v>
      </c>
    </row>
    <row r="1332" spans="1:16">
      <c r="A1332" s="35">
        <v>77220</v>
      </c>
      <c r="B1332" s="43">
        <v>1</v>
      </c>
      <c r="C1332" s="36" t="s">
        <v>3582</v>
      </c>
      <c r="D1332" s="36" t="s">
        <v>2476</v>
      </c>
      <c r="E1332" s="36" t="s">
        <v>3581</v>
      </c>
      <c r="F1332" s="36" t="s">
        <v>2478</v>
      </c>
      <c r="G1332" s="35">
        <v>130</v>
      </c>
      <c r="H1332" s="35">
        <v>170</v>
      </c>
      <c r="I1332" s="37">
        <v>130</v>
      </c>
      <c r="J1332" s="38">
        <v>0</v>
      </c>
      <c r="K1332" s="36" t="s">
        <v>2478</v>
      </c>
      <c r="L1332" s="38">
        <v>2.21</v>
      </c>
      <c r="M1332" s="39">
        <v>207.8</v>
      </c>
      <c r="N1332" s="40">
        <f t="shared" si="60"/>
        <v>207.8</v>
      </c>
      <c r="O1332" s="45">
        <f t="shared" si="61"/>
        <v>14.546000000000003</v>
      </c>
      <c r="P1332" s="45">
        <f t="shared" si="62"/>
        <v>14.546000000000003</v>
      </c>
    </row>
    <row r="1333" spans="1:16">
      <c r="A1333" s="35">
        <v>41469</v>
      </c>
      <c r="B1333" s="43">
        <v>1</v>
      </c>
      <c r="C1333" s="36" t="s">
        <v>3580</v>
      </c>
      <c r="D1333" s="36" t="s">
        <v>2476</v>
      </c>
      <c r="E1333" s="36" t="s">
        <v>3579</v>
      </c>
      <c r="F1333" s="36" t="s">
        <v>3846</v>
      </c>
      <c r="G1333" s="35">
        <v>121</v>
      </c>
      <c r="H1333" s="35">
        <v>179</v>
      </c>
      <c r="I1333" s="37">
        <v>121</v>
      </c>
      <c r="J1333" s="38">
        <v>0</v>
      </c>
      <c r="K1333" s="36" t="s">
        <v>3533</v>
      </c>
      <c r="L1333" s="38">
        <v>2.1659000000000002</v>
      </c>
      <c r="M1333" s="39">
        <v>740</v>
      </c>
      <c r="N1333" s="40">
        <f t="shared" si="60"/>
        <v>740</v>
      </c>
      <c r="O1333" s="45">
        <f t="shared" si="61"/>
        <v>51.800000000000004</v>
      </c>
      <c r="P1333" s="45">
        <f t="shared" si="62"/>
        <v>51.800000000000004</v>
      </c>
    </row>
    <row r="1334" spans="1:16">
      <c r="A1334" s="35">
        <v>29203</v>
      </c>
      <c r="B1334" s="43">
        <v>1</v>
      </c>
      <c r="C1334" s="36" t="s">
        <v>3578</v>
      </c>
      <c r="D1334" s="36" t="s">
        <v>2476</v>
      </c>
      <c r="E1334" s="36" t="s">
        <v>3577</v>
      </c>
      <c r="F1334" s="36" t="s">
        <v>2478</v>
      </c>
      <c r="G1334" s="35">
        <v>120</v>
      </c>
      <c r="H1334" s="35">
        <v>180</v>
      </c>
      <c r="I1334" s="37">
        <v>120</v>
      </c>
      <c r="J1334" s="38">
        <v>7</v>
      </c>
      <c r="K1334" s="36" t="s">
        <v>2478</v>
      </c>
      <c r="L1334" s="38">
        <v>2.16</v>
      </c>
      <c r="M1334" s="39">
        <v>298</v>
      </c>
      <c r="N1334" s="40">
        <f t="shared" si="60"/>
        <v>298</v>
      </c>
      <c r="O1334" s="45">
        <f t="shared" si="61"/>
        <v>20.860000000000003</v>
      </c>
      <c r="P1334" s="45">
        <f t="shared" si="62"/>
        <v>20.860000000000003</v>
      </c>
    </row>
    <row r="1335" spans="1:16">
      <c r="A1335" s="35">
        <v>29204</v>
      </c>
      <c r="B1335" s="43">
        <v>1</v>
      </c>
      <c r="C1335" s="36" t="s">
        <v>3576</v>
      </c>
      <c r="D1335" s="36" t="s">
        <v>2476</v>
      </c>
      <c r="E1335" s="36" t="s">
        <v>3575</v>
      </c>
      <c r="F1335" s="36" t="s">
        <v>2478</v>
      </c>
      <c r="G1335" s="35">
        <v>120</v>
      </c>
      <c r="H1335" s="35">
        <v>180</v>
      </c>
      <c r="I1335" s="37">
        <v>120</v>
      </c>
      <c r="J1335" s="38">
        <v>7</v>
      </c>
      <c r="K1335" s="36" t="s">
        <v>2478</v>
      </c>
      <c r="L1335" s="38">
        <v>2.16</v>
      </c>
      <c r="M1335" s="39">
        <v>298</v>
      </c>
      <c r="N1335" s="40">
        <f t="shared" si="60"/>
        <v>298</v>
      </c>
      <c r="O1335" s="45">
        <f t="shared" si="61"/>
        <v>20.860000000000003</v>
      </c>
      <c r="P1335" s="45">
        <f t="shared" si="62"/>
        <v>20.860000000000003</v>
      </c>
    </row>
    <row r="1336" spans="1:16">
      <c r="A1336" s="35">
        <v>70476</v>
      </c>
      <c r="B1336" s="43">
        <v>1</v>
      </c>
      <c r="C1336" s="36" t="s">
        <v>3574</v>
      </c>
      <c r="D1336" s="36" t="s">
        <v>2476</v>
      </c>
      <c r="E1336" s="36" t="s">
        <v>3573</v>
      </c>
      <c r="F1336" s="36" t="s">
        <v>2554</v>
      </c>
      <c r="G1336" s="35">
        <v>120</v>
      </c>
      <c r="H1336" s="35">
        <v>180</v>
      </c>
      <c r="I1336" s="37">
        <v>120</v>
      </c>
      <c r="J1336" s="38">
        <v>11.4</v>
      </c>
      <c r="K1336" s="36" t="s">
        <v>3853</v>
      </c>
      <c r="L1336" s="38">
        <v>2.16</v>
      </c>
      <c r="M1336" s="39">
        <v>102</v>
      </c>
      <c r="N1336" s="40">
        <f t="shared" si="60"/>
        <v>102</v>
      </c>
      <c r="O1336" s="45">
        <f t="shared" si="61"/>
        <v>7.1400000000000006</v>
      </c>
      <c r="P1336" s="45">
        <f t="shared" si="62"/>
        <v>7.1400000000000006</v>
      </c>
    </row>
    <row r="1337" spans="1:16">
      <c r="A1337" s="35">
        <v>74788</v>
      </c>
      <c r="B1337" s="43">
        <v>1</v>
      </c>
      <c r="C1337" s="36" t="s">
        <v>3572</v>
      </c>
      <c r="D1337" s="36" t="s">
        <v>2476</v>
      </c>
      <c r="E1337" s="36" t="s">
        <v>3571</v>
      </c>
      <c r="F1337" s="36" t="s">
        <v>2478</v>
      </c>
      <c r="G1337" s="35">
        <v>120</v>
      </c>
      <c r="H1337" s="35">
        <v>180</v>
      </c>
      <c r="I1337" s="37">
        <v>120</v>
      </c>
      <c r="J1337" s="38">
        <v>0</v>
      </c>
      <c r="K1337" s="36" t="s">
        <v>3853</v>
      </c>
      <c r="L1337" s="38">
        <v>2.16</v>
      </c>
      <c r="M1337" s="39">
        <v>180</v>
      </c>
      <c r="N1337" s="40">
        <f t="shared" si="60"/>
        <v>180</v>
      </c>
      <c r="O1337" s="45">
        <f t="shared" si="61"/>
        <v>12.600000000000001</v>
      </c>
      <c r="P1337" s="45">
        <f t="shared" si="62"/>
        <v>12.600000000000001</v>
      </c>
    </row>
    <row r="1338" spans="1:16">
      <c r="A1338" s="35">
        <v>74789</v>
      </c>
      <c r="B1338" s="43">
        <v>1</v>
      </c>
      <c r="C1338" s="36" t="s">
        <v>3570</v>
      </c>
      <c r="D1338" s="36" t="s">
        <v>2476</v>
      </c>
      <c r="E1338" s="36" t="s">
        <v>3569</v>
      </c>
      <c r="F1338" s="36" t="s">
        <v>2478</v>
      </c>
      <c r="G1338" s="35">
        <v>120</v>
      </c>
      <c r="H1338" s="35">
        <v>180</v>
      </c>
      <c r="I1338" s="37">
        <v>120</v>
      </c>
      <c r="J1338" s="38">
        <v>0</v>
      </c>
      <c r="K1338" s="36" t="s">
        <v>3853</v>
      </c>
      <c r="L1338" s="38">
        <v>2.16</v>
      </c>
      <c r="M1338" s="39">
        <v>180</v>
      </c>
      <c r="N1338" s="40">
        <f t="shared" si="60"/>
        <v>180</v>
      </c>
      <c r="O1338" s="45">
        <f t="shared" si="61"/>
        <v>12.600000000000001</v>
      </c>
      <c r="P1338" s="45">
        <f t="shared" si="62"/>
        <v>12.600000000000001</v>
      </c>
    </row>
    <row r="1339" spans="1:16">
      <c r="A1339" s="35">
        <v>79136</v>
      </c>
      <c r="B1339" s="43">
        <v>1</v>
      </c>
      <c r="C1339" s="36" t="s">
        <v>3568</v>
      </c>
      <c r="D1339" s="36" t="s">
        <v>2476</v>
      </c>
      <c r="E1339" s="36" t="s">
        <v>3567</v>
      </c>
      <c r="F1339" s="36" t="s">
        <v>2478</v>
      </c>
      <c r="G1339" s="35">
        <v>120</v>
      </c>
      <c r="H1339" s="35">
        <v>180</v>
      </c>
      <c r="I1339" s="37">
        <v>120</v>
      </c>
      <c r="J1339" s="38">
        <v>0</v>
      </c>
      <c r="K1339" s="36" t="s">
        <v>3853</v>
      </c>
      <c r="L1339" s="38">
        <v>2.16</v>
      </c>
      <c r="M1339" s="39">
        <v>180</v>
      </c>
      <c r="N1339" s="40">
        <f t="shared" si="60"/>
        <v>180</v>
      </c>
      <c r="O1339" s="45">
        <f t="shared" si="61"/>
        <v>12.600000000000001</v>
      </c>
      <c r="P1339" s="45">
        <f t="shared" si="62"/>
        <v>12.600000000000001</v>
      </c>
    </row>
    <row r="1340" spans="1:16">
      <c r="A1340" s="35">
        <v>79137</v>
      </c>
      <c r="B1340" s="43">
        <v>1</v>
      </c>
      <c r="C1340" s="36" t="s">
        <v>3566</v>
      </c>
      <c r="D1340" s="36" t="s">
        <v>2476</v>
      </c>
      <c r="E1340" s="36" t="s">
        <v>3565</v>
      </c>
      <c r="F1340" s="36" t="s">
        <v>2478</v>
      </c>
      <c r="G1340" s="35">
        <v>120</v>
      </c>
      <c r="H1340" s="35">
        <v>180</v>
      </c>
      <c r="I1340" s="37">
        <v>120</v>
      </c>
      <c r="J1340" s="38">
        <v>0</v>
      </c>
      <c r="K1340" s="36" t="s">
        <v>3853</v>
      </c>
      <c r="L1340" s="38">
        <v>2.16</v>
      </c>
      <c r="M1340" s="39">
        <v>180</v>
      </c>
      <c r="N1340" s="40">
        <f t="shared" si="60"/>
        <v>180</v>
      </c>
      <c r="O1340" s="45">
        <f t="shared" si="61"/>
        <v>12.600000000000001</v>
      </c>
      <c r="P1340" s="45">
        <f t="shared" si="62"/>
        <v>12.600000000000001</v>
      </c>
    </row>
    <row r="1341" spans="1:16">
      <c r="A1341" s="35">
        <v>79142</v>
      </c>
      <c r="B1341" s="43">
        <v>1</v>
      </c>
      <c r="C1341" s="36" t="s">
        <v>3564</v>
      </c>
      <c r="D1341" s="36" t="s">
        <v>2476</v>
      </c>
      <c r="E1341" s="36" t="s">
        <v>3563</v>
      </c>
      <c r="F1341" s="36" t="s">
        <v>2478</v>
      </c>
      <c r="G1341" s="35">
        <v>120</v>
      </c>
      <c r="H1341" s="35">
        <v>180</v>
      </c>
      <c r="I1341" s="37">
        <v>120</v>
      </c>
      <c r="J1341" s="38">
        <v>0</v>
      </c>
      <c r="K1341" s="36" t="s">
        <v>3853</v>
      </c>
      <c r="L1341" s="38">
        <v>2.16</v>
      </c>
      <c r="M1341" s="39">
        <v>180</v>
      </c>
      <c r="N1341" s="40">
        <f t="shared" si="60"/>
        <v>180</v>
      </c>
      <c r="O1341" s="45">
        <f t="shared" si="61"/>
        <v>12.600000000000001</v>
      </c>
      <c r="P1341" s="45">
        <f t="shared" si="62"/>
        <v>12.600000000000001</v>
      </c>
    </row>
    <row r="1342" spans="1:16">
      <c r="A1342" s="35">
        <v>79143</v>
      </c>
      <c r="B1342" s="43">
        <v>1</v>
      </c>
      <c r="C1342" s="36" t="s">
        <v>3562</v>
      </c>
      <c r="D1342" s="36" t="s">
        <v>2476</v>
      </c>
      <c r="E1342" s="36" t="s">
        <v>3561</v>
      </c>
      <c r="F1342" s="36" t="s">
        <v>2478</v>
      </c>
      <c r="G1342" s="35">
        <v>120</v>
      </c>
      <c r="H1342" s="35">
        <v>180</v>
      </c>
      <c r="I1342" s="37">
        <v>120</v>
      </c>
      <c r="J1342" s="38">
        <v>0</v>
      </c>
      <c r="K1342" s="36" t="s">
        <v>3853</v>
      </c>
      <c r="L1342" s="38">
        <v>2.16</v>
      </c>
      <c r="M1342" s="39">
        <v>180</v>
      </c>
      <c r="N1342" s="40">
        <f t="shared" si="60"/>
        <v>180</v>
      </c>
      <c r="O1342" s="45">
        <f t="shared" si="61"/>
        <v>12.600000000000001</v>
      </c>
      <c r="P1342" s="45">
        <f t="shared" si="62"/>
        <v>12.600000000000001</v>
      </c>
    </row>
    <row r="1343" spans="1:16">
      <c r="A1343" s="35">
        <v>79696</v>
      </c>
      <c r="B1343" s="43">
        <v>1</v>
      </c>
      <c r="C1343" s="36" t="s">
        <v>3560</v>
      </c>
      <c r="D1343" s="36" t="s">
        <v>2476</v>
      </c>
      <c r="E1343" s="36" t="s">
        <v>3559</v>
      </c>
      <c r="F1343" s="36" t="s">
        <v>3846</v>
      </c>
      <c r="G1343" s="35">
        <v>120</v>
      </c>
      <c r="H1343" s="35">
        <v>180</v>
      </c>
      <c r="I1343" s="37">
        <v>120</v>
      </c>
      <c r="J1343" s="38">
        <v>0</v>
      </c>
      <c r="K1343" s="36" t="s">
        <v>3540</v>
      </c>
      <c r="L1343" s="38">
        <v>2.16</v>
      </c>
      <c r="M1343" s="39">
        <v>742</v>
      </c>
      <c r="N1343" s="40">
        <f t="shared" si="60"/>
        <v>742</v>
      </c>
      <c r="O1343" s="45">
        <f t="shared" si="61"/>
        <v>51.940000000000005</v>
      </c>
      <c r="P1343" s="45">
        <f t="shared" si="62"/>
        <v>51.940000000000005</v>
      </c>
    </row>
    <row r="1344" spans="1:16">
      <c r="A1344" s="35">
        <v>83076</v>
      </c>
      <c r="B1344" s="43">
        <v>2</v>
      </c>
      <c r="C1344" s="36" t="s">
        <v>3558</v>
      </c>
      <c r="D1344" s="36" t="s">
        <v>2476</v>
      </c>
      <c r="E1344" s="36" t="s">
        <v>3557</v>
      </c>
      <c r="F1344" s="36" t="s">
        <v>4517</v>
      </c>
      <c r="G1344" s="35">
        <v>120</v>
      </c>
      <c r="H1344" s="35">
        <v>180</v>
      </c>
      <c r="I1344" s="37">
        <v>120</v>
      </c>
      <c r="J1344" s="38">
        <v>3.5</v>
      </c>
      <c r="K1344" s="36" t="s">
        <v>3992</v>
      </c>
      <c r="L1344" s="38">
        <v>2.16</v>
      </c>
      <c r="M1344" s="39">
        <v>108</v>
      </c>
      <c r="N1344" s="40">
        <f t="shared" si="60"/>
        <v>216</v>
      </c>
      <c r="O1344" s="45">
        <f t="shared" si="61"/>
        <v>7.5600000000000005</v>
      </c>
      <c r="P1344" s="45">
        <f t="shared" si="62"/>
        <v>15.120000000000001</v>
      </c>
    </row>
    <row r="1345" spans="1:16">
      <c r="A1345" s="35">
        <v>86471</v>
      </c>
      <c r="B1345" s="43">
        <v>1</v>
      </c>
      <c r="C1345" s="36" t="s">
        <v>3556</v>
      </c>
      <c r="D1345" s="36" t="s">
        <v>2556</v>
      </c>
      <c r="E1345" s="36" t="s">
        <v>3555</v>
      </c>
      <c r="F1345" s="36" t="s">
        <v>2562</v>
      </c>
      <c r="G1345" s="35">
        <v>120</v>
      </c>
      <c r="H1345" s="35">
        <v>180</v>
      </c>
      <c r="I1345" s="37">
        <v>120</v>
      </c>
      <c r="J1345" s="38">
        <v>9.8000000000000007</v>
      </c>
      <c r="K1345" s="36" t="s">
        <v>3992</v>
      </c>
      <c r="L1345" s="38">
        <v>2.16</v>
      </c>
      <c r="M1345" s="39">
        <v>119</v>
      </c>
      <c r="N1345" s="40">
        <f t="shared" si="60"/>
        <v>119</v>
      </c>
      <c r="O1345" s="45">
        <f t="shared" si="61"/>
        <v>8.33</v>
      </c>
      <c r="P1345" s="45">
        <f t="shared" si="62"/>
        <v>8.33</v>
      </c>
    </row>
    <row r="1346" spans="1:16">
      <c r="A1346" s="35">
        <v>86817</v>
      </c>
      <c r="B1346" s="43">
        <v>2</v>
      </c>
      <c r="C1346" s="36" t="s">
        <v>3554</v>
      </c>
      <c r="D1346" s="36" t="s">
        <v>2476</v>
      </c>
      <c r="E1346" s="36" t="s">
        <v>3553</v>
      </c>
      <c r="F1346" s="36" t="s">
        <v>2492</v>
      </c>
      <c r="G1346" s="35">
        <v>120</v>
      </c>
      <c r="H1346" s="35">
        <v>180</v>
      </c>
      <c r="I1346" s="37">
        <v>120</v>
      </c>
      <c r="J1346" s="38">
        <v>15.4</v>
      </c>
      <c r="K1346" s="36" t="s">
        <v>3992</v>
      </c>
      <c r="L1346" s="38">
        <v>2.16</v>
      </c>
      <c r="M1346" s="39">
        <v>60.72</v>
      </c>
      <c r="N1346" s="40">
        <f t="shared" si="60"/>
        <v>121.44</v>
      </c>
      <c r="O1346" s="45">
        <f t="shared" si="61"/>
        <v>4.2504</v>
      </c>
      <c r="P1346" s="45">
        <f t="shared" si="62"/>
        <v>8.5007999999999999</v>
      </c>
    </row>
    <row r="1347" spans="1:16">
      <c r="A1347" s="35">
        <v>88594</v>
      </c>
      <c r="B1347" s="43">
        <v>1</v>
      </c>
      <c r="C1347" s="36" t="s">
        <v>3552</v>
      </c>
      <c r="D1347" s="36" t="s">
        <v>2476</v>
      </c>
      <c r="E1347" s="36" t="s">
        <v>3551</v>
      </c>
      <c r="F1347" s="36" t="s">
        <v>2492</v>
      </c>
      <c r="G1347" s="35">
        <v>120</v>
      </c>
      <c r="H1347" s="35">
        <v>180</v>
      </c>
      <c r="I1347" s="37">
        <v>120</v>
      </c>
      <c r="J1347" s="38">
        <v>15.4</v>
      </c>
      <c r="K1347" s="36" t="s">
        <v>3992</v>
      </c>
      <c r="L1347" s="38">
        <v>2.16</v>
      </c>
      <c r="M1347" s="39">
        <v>193.12</v>
      </c>
      <c r="N1347" s="40">
        <f t="shared" ref="N1347:N1410" si="63">M1347*B1347</f>
        <v>193.12</v>
      </c>
      <c r="O1347" s="45">
        <f t="shared" si="61"/>
        <v>13.518400000000002</v>
      </c>
      <c r="P1347" s="45">
        <f t="shared" si="62"/>
        <v>13.518400000000002</v>
      </c>
    </row>
    <row r="1348" spans="1:16">
      <c r="A1348" s="35">
        <v>88595</v>
      </c>
      <c r="B1348" s="43">
        <v>1</v>
      </c>
      <c r="C1348" s="36" t="s">
        <v>3550</v>
      </c>
      <c r="D1348" s="36" t="s">
        <v>2476</v>
      </c>
      <c r="E1348" s="36" t="s">
        <v>3549</v>
      </c>
      <c r="F1348" s="36" t="s">
        <v>2492</v>
      </c>
      <c r="G1348" s="35">
        <v>120</v>
      </c>
      <c r="H1348" s="35">
        <v>180</v>
      </c>
      <c r="I1348" s="37">
        <v>120</v>
      </c>
      <c r="J1348" s="38">
        <v>15.4</v>
      </c>
      <c r="K1348" s="36" t="s">
        <v>3992</v>
      </c>
      <c r="L1348" s="38">
        <v>2.16</v>
      </c>
      <c r="M1348" s="39">
        <v>193.12</v>
      </c>
      <c r="N1348" s="40">
        <f t="shared" si="63"/>
        <v>193.12</v>
      </c>
      <c r="O1348" s="45">
        <f t="shared" ref="O1348:O1411" si="64">M1348*0.07</f>
        <v>13.518400000000002</v>
      </c>
      <c r="P1348" s="45">
        <f t="shared" ref="P1348:P1411" si="65">B1348*O1348</f>
        <v>13.518400000000002</v>
      </c>
    </row>
    <row r="1349" spans="1:16">
      <c r="A1349" s="35">
        <v>89301</v>
      </c>
      <c r="B1349" s="43">
        <v>23</v>
      </c>
      <c r="C1349" s="36" t="s">
        <v>3548</v>
      </c>
      <c r="D1349" s="36" t="s">
        <v>2476</v>
      </c>
      <c r="E1349" s="36" t="s">
        <v>3547</v>
      </c>
      <c r="F1349" s="36" t="s">
        <v>4517</v>
      </c>
      <c r="G1349" s="35">
        <v>120</v>
      </c>
      <c r="H1349" s="35">
        <v>180</v>
      </c>
      <c r="I1349" s="37">
        <v>120</v>
      </c>
      <c r="J1349" s="38">
        <v>3.5</v>
      </c>
      <c r="K1349" s="36" t="s">
        <v>3992</v>
      </c>
      <c r="L1349" s="38">
        <v>2.16</v>
      </c>
      <c r="M1349" s="39">
        <v>108</v>
      </c>
      <c r="N1349" s="40">
        <f t="shared" si="63"/>
        <v>2484</v>
      </c>
      <c r="O1349" s="45">
        <f t="shared" si="64"/>
        <v>7.5600000000000005</v>
      </c>
      <c r="P1349" s="45">
        <f t="shared" si="65"/>
        <v>173.88000000000002</v>
      </c>
    </row>
    <row r="1350" spans="1:16">
      <c r="A1350" s="35">
        <v>47553</v>
      </c>
      <c r="B1350" s="43">
        <v>1</v>
      </c>
      <c r="C1350" s="36" t="s">
        <v>3546</v>
      </c>
      <c r="D1350" s="36" t="s">
        <v>2476</v>
      </c>
      <c r="E1350" s="36" t="s">
        <v>3545</v>
      </c>
      <c r="F1350" s="36" t="s">
        <v>3846</v>
      </c>
      <c r="G1350" s="35">
        <v>120</v>
      </c>
      <c r="H1350" s="35">
        <v>178</v>
      </c>
      <c r="I1350" s="37">
        <v>120</v>
      </c>
      <c r="J1350" s="38">
        <v>0</v>
      </c>
      <c r="K1350" s="36" t="s">
        <v>3847</v>
      </c>
      <c r="L1350" s="38">
        <v>2.1360000000000001</v>
      </c>
      <c r="M1350" s="39">
        <v>396</v>
      </c>
      <c r="N1350" s="40">
        <f t="shared" si="63"/>
        <v>396</v>
      </c>
      <c r="O1350" s="45">
        <f t="shared" si="64"/>
        <v>27.720000000000002</v>
      </c>
      <c r="P1350" s="45">
        <f t="shared" si="65"/>
        <v>27.720000000000002</v>
      </c>
    </row>
    <row r="1351" spans="1:16">
      <c r="A1351" s="35">
        <v>58906</v>
      </c>
      <c r="B1351" s="43">
        <v>1</v>
      </c>
      <c r="C1351" s="36" t="s">
        <v>3544</v>
      </c>
      <c r="D1351" s="36" t="s">
        <v>2476</v>
      </c>
      <c r="E1351" s="36" t="s">
        <v>3543</v>
      </c>
      <c r="F1351" s="36" t="s">
        <v>3846</v>
      </c>
      <c r="G1351" s="35">
        <v>120</v>
      </c>
      <c r="H1351" s="35">
        <v>178</v>
      </c>
      <c r="I1351" s="37">
        <v>120</v>
      </c>
      <c r="J1351" s="38">
        <v>0</v>
      </c>
      <c r="K1351" s="36" t="s">
        <v>3847</v>
      </c>
      <c r="L1351" s="38">
        <v>2.1360000000000001</v>
      </c>
      <c r="M1351" s="39">
        <v>460</v>
      </c>
      <c r="N1351" s="40">
        <f t="shared" si="63"/>
        <v>460</v>
      </c>
      <c r="O1351" s="45">
        <f t="shared" si="64"/>
        <v>32.200000000000003</v>
      </c>
      <c r="P1351" s="45">
        <f t="shared" si="65"/>
        <v>32.200000000000003</v>
      </c>
    </row>
    <row r="1352" spans="1:16">
      <c r="A1352" s="35">
        <v>65739</v>
      </c>
      <c r="B1352" s="43">
        <v>1</v>
      </c>
      <c r="C1352" s="36" t="s">
        <v>3542</v>
      </c>
      <c r="D1352" s="36" t="s">
        <v>2476</v>
      </c>
      <c r="E1352" s="36" t="s">
        <v>3541</v>
      </c>
      <c r="F1352" s="36" t="s">
        <v>3846</v>
      </c>
      <c r="G1352" s="35">
        <v>122</v>
      </c>
      <c r="H1352" s="35">
        <v>175</v>
      </c>
      <c r="I1352" s="37">
        <v>122</v>
      </c>
      <c r="J1352" s="38">
        <v>0</v>
      </c>
      <c r="K1352" s="36" t="s">
        <v>3540</v>
      </c>
      <c r="L1352" s="38">
        <v>2.1349999999999998</v>
      </c>
      <c r="M1352" s="39">
        <v>772</v>
      </c>
      <c r="N1352" s="40">
        <f t="shared" si="63"/>
        <v>772</v>
      </c>
      <c r="O1352" s="45">
        <f t="shared" si="64"/>
        <v>54.040000000000006</v>
      </c>
      <c r="P1352" s="45">
        <f t="shared" si="65"/>
        <v>54.040000000000006</v>
      </c>
    </row>
    <row r="1353" spans="1:16">
      <c r="A1353" s="35">
        <v>41485</v>
      </c>
      <c r="B1353" s="43">
        <v>1</v>
      </c>
      <c r="C1353" s="36" t="s">
        <v>3539</v>
      </c>
      <c r="D1353" s="36" t="s">
        <v>2476</v>
      </c>
      <c r="E1353" s="36" t="s">
        <v>3538</v>
      </c>
      <c r="F1353" s="36" t="s">
        <v>3846</v>
      </c>
      <c r="G1353" s="35">
        <v>122</v>
      </c>
      <c r="H1353" s="35">
        <v>174</v>
      </c>
      <c r="I1353" s="37">
        <v>122</v>
      </c>
      <c r="J1353" s="38">
        <v>0</v>
      </c>
      <c r="K1353" s="36" t="s">
        <v>3533</v>
      </c>
      <c r="L1353" s="38">
        <v>2.1227999999999998</v>
      </c>
      <c r="M1353" s="39">
        <v>720</v>
      </c>
      <c r="N1353" s="40">
        <f t="shared" si="63"/>
        <v>720</v>
      </c>
      <c r="O1353" s="45">
        <f t="shared" si="64"/>
        <v>50.400000000000006</v>
      </c>
      <c r="P1353" s="45">
        <f t="shared" si="65"/>
        <v>50.400000000000006</v>
      </c>
    </row>
    <row r="1354" spans="1:16">
      <c r="A1354" s="35">
        <v>45030</v>
      </c>
      <c r="B1354" s="43">
        <v>1</v>
      </c>
      <c r="C1354" s="36" t="s">
        <v>3537</v>
      </c>
      <c r="D1354" s="36" t="s">
        <v>2476</v>
      </c>
      <c r="E1354" s="36" t="s">
        <v>3536</v>
      </c>
      <c r="F1354" s="36" t="s">
        <v>3846</v>
      </c>
      <c r="G1354" s="35">
        <v>116</v>
      </c>
      <c r="H1354" s="35">
        <v>183</v>
      </c>
      <c r="I1354" s="37">
        <v>116</v>
      </c>
      <c r="J1354" s="38">
        <v>0</v>
      </c>
      <c r="K1354" s="36" t="s">
        <v>3847</v>
      </c>
      <c r="L1354" s="38">
        <v>2.1227999999999998</v>
      </c>
      <c r="M1354" s="39">
        <v>880</v>
      </c>
      <c r="N1354" s="40">
        <f t="shared" si="63"/>
        <v>880</v>
      </c>
      <c r="O1354" s="45">
        <f t="shared" si="64"/>
        <v>61.600000000000009</v>
      </c>
      <c r="P1354" s="45">
        <f t="shared" si="65"/>
        <v>61.600000000000009</v>
      </c>
    </row>
    <row r="1355" spans="1:16">
      <c r="A1355" s="35">
        <v>21679</v>
      </c>
      <c r="B1355" s="43">
        <v>1</v>
      </c>
      <c r="C1355" s="36" t="s">
        <v>3535</v>
      </c>
      <c r="D1355" s="36" t="s">
        <v>2476</v>
      </c>
      <c r="E1355" s="36" t="s">
        <v>3534</v>
      </c>
      <c r="F1355" s="36" t="s">
        <v>3846</v>
      </c>
      <c r="G1355" s="35">
        <v>120</v>
      </c>
      <c r="H1355" s="35">
        <v>176</v>
      </c>
      <c r="I1355" s="37">
        <v>120</v>
      </c>
      <c r="J1355" s="38">
        <v>0</v>
      </c>
      <c r="K1355" s="36" t="s">
        <v>3533</v>
      </c>
      <c r="L1355" s="38">
        <v>2.1120000000000001</v>
      </c>
      <c r="M1355" s="39">
        <v>720</v>
      </c>
      <c r="N1355" s="40">
        <f t="shared" si="63"/>
        <v>720</v>
      </c>
      <c r="O1355" s="45">
        <f t="shared" si="64"/>
        <v>50.400000000000006</v>
      </c>
      <c r="P1355" s="45">
        <f t="shared" si="65"/>
        <v>50.400000000000006</v>
      </c>
    </row>
    <row r="1356" spans="1:16">
      <c r="A1356" s="35">
        <v>76185</v>
      </c>
      <c r="B1356" s="43">
        <v>1</v>
      </c>
      <c r="C1356" s="36" t="s">
        <v>3532</v>
      </c>
      <c r="D1356" s="36" t="s">
        <v>2476</v>
      </c>
      <c r="E1356" s="36" t="s">
        <v>3531</v>
      </c>
      <c r="F1356" s="36" t="s">
        <v>2478</v>
      </c>
      <c r="G1356" s="35">
        <v>120</v>
      </c>
      <c r="H1356" s="35">
        <v>175</v>
      </c>
      <c r="I1356" s="37">
        <v>120</v>
      </c>
      <c r="J1356" s="38">
        <v>0</v>
      </c>
      <c r="K1356" s="36" t="s">
        <v>2478</v>
      </c>
      <c r="L1356" s="38">
        <v>2.1</v>
      </c>
      <c r="M1356" s="39">
        <v>197.6</v>
      </c>
      <c r="N1356" s="40">
        <f t="shared" si="63"/>
        <v>197.6</v>
      </c>
      <c r="O1356" s="45">
        <f t="shared" si="64"/>
        <v>13.832000000000001</v>
      </c>
      <c r="P1356" s="45">
        <f t="shared" si="65"/>
        <v>13.832000000000001</v>
      </c>
    </row>
    <row r="1357" spans="1:16">
      <c r="A1357" s="37">
        <v>85950</v>
      </c>
      <c r="B1357" s="43">
        <v>1</v>
      </c>
      <c r="C1357" s="36" t="s">
        <v>3530</v>
      </c>
      <c r="D1357" s="36" t="s">
        <v>2476</v>
      </c>
      <c r="E1357" s="36" t="s">
        <v>3529</v>
      </c>
      <c r="F1357" s="36" t="s">
        <v>2870</v>
      </c>
      <c r="G1357" s="35">
        <v>117</v>
      </c>
      <c r="H1357" s="35">
        <v>176</v>
      </c>
      <c r="I1357" s="37">
        <v>117</v>
      </c>
      <c r="J1357" s="38">
        <v>8.1999999999999993</v>
      </c>
      <c r="K1357" s="36" t="s">
        <v>3847</v>
      </c>
      <c r="L1357" s="38">
        <v>2.0591999999999997</v>
      </c>
      <c r="M1357" s="39">
        <v>789.2</v>
      </c>
      <c r="N1357" s="40">
        <f t="shared" si="63"/>
        <v>789.2</v>
      </c>
      <c r="O1357" s="45">
        <f t="shared" si="64"/>
        <v>55.244000000000007</v>
      </c>
      <c r="P1357" s="45">
        <f t="shared" si="65"/>
        <v>55.244000000000007</v>
      </c>
    </row>
    <row r="1358" spans="1:16">
      <c r="A1358" s="35">
        <v>26110</v>
      </c>
      <c r="B1358" s="43">
        <v>1</v>
      </c>
      <c r="C1358" s="36" t="s">
        <v>3528</v>
      </c>
      <c r="D1358" s="36" t="s">
        <v>2476</v>
      </c>
      <c r="E1358" s="36" t="s">
        <v>3527</v>
      </c>
      <c r="F1358" s="36" t="s">
        <v>3883</v>
      </c>
      <c r="G1358" s="35">
        <v>120</v>
      </c>
      <c r="H1358" s="35">
        <v>170</v>
      </c>
      <c r="I1358" s="37">
        <v>120</v>
      </c>
      <c r="J1358" s="38">
        <v>5.5</v>
      </c>
      <c r="K1358" s="36" t="s">
        <v>2478</v>
      </c>
      <c r="L1358" s="38">
        <v>2.04</v>
      </c>
      <c r="M1358" s="39">
        <v>96</v>
      </c>
      <c r="N1358" s="40">
        <f t="shared" si="63"/>
        <v>96</v>
      </c>
      <c r="O1358" s="45">
        <f t="shared" si="64"/>
        <v>6.7200000000000006</v>
      </c>
      <c r="P1358" s="45">
        <f t="shared" si="65"/>
        <v>6.7200000000000006</v>
      </c>
    </row>
    <row r="1359" spans="1:16">
      <c r="A1359" s="35">
        <v>27488</v>
      </c>
      <c r="B1359" s="43">
        <v>1</v>
      </c>
      <c r="C1359" s="36" t="s">
        <v>3526</v>
      </c>
      <c r="D1359" s="36" t="s">
        <v>2476</v>
      </c>
      <c r="E1359" s="36" t="s">
        <v>3525</v>
      </c>
      <c r="F1359" s="36" t="s">
        <v>2478</v>
      </c>
      <c r="G1359" s="35">
        <v>120</v>
      </c>
      <c r="H1359" s="35">
        <v>170</v>
      </c>
      <c r="I1359" s="37">
        <v>120</v>
      </c>
      <c r="J1359" s="38">
        <v>4.9000000000000004</v>
      </c>
      <c r="K1359" s="36" t="s">
        <v>2478</v>
      </c>
      <c r="L1359" s="38">
        <v>2.04</v>
      </c>
      <c r="M1359" s="39">
        <v>90</v>
      </c>
      <c r="N1359" s="40">
        <f t="shared" si="63"/>
        <v>90</v>
      </c>
      <c r="O1359" s="45">
        <f t="shared" si="64"/>
        <v>6.3000000000000007</v>
      </c>
      <c r="P1359" s="45">
        <f t="shared" si="65"/>
        <v>6.3000000000000007</v>
      </c>
    </row>
    <row r="1360" spans="1:16">
      <c r="A1360" s="35">
        <v>27685</v>
      </c>
      <c r="B1360" s="43">
        <v>1</v>
      </c>
      <c r="C1360" s="36" t="s">
        <v>3524</v>
      </c>
      <c r="D1360" s="36" t="s">
        <v>2476</v>
      </c>
      <c r="E1360" s="36" t="s">
        <v>3523</v>
      </c>
      <c r="F1360" s="36" t="s">
        <v>3883</v>
      </c>
      <c r="G1360" s="35">
        <v>120</v>
      </c>
      <c r="H1360" s="35">
        <v>170</v>
      </c>
      <c r="I1360" s="37">
        <v>120</v>
      </c>
      <c r="J1360" s="38">
        <v>4.9000000000000004</v>
      </c>
      <c r="K1360" s="36" t="s">
        <v>2478</v>
      </c>
      <c r="L1360" s="38">
        <v>2.04</v>
      </c>
      <c r="M1360" s="39">
        <v>90</v>
      </c>
      <c r="N1360" s="40">
        <f t="shared" si="63"/>
        <v>90</v>
      </c>
      <c r="O1360" s="45">
        <f t="shared" si="64"/>
        <v>6.3000000000000007</v>
      </c>
      <c r="P1360" s="45">
        <f t="shared" si="65"/>
        <v>6.3000000000000007</v>
      </c>
    </row>
    <row r="1361" spans="1:16">
      <c r="A1361" s="35">
        <v>27817</v>
      </c>
      <c r="B1361" s="43">
        <v>1</v>
      </c>
      <c r="C1361" s="36" t="s">
        <v>3522</v>
      </c>
      <c r="D1361" s="36" t="s">
        <v>2476</v>
      </c>
      <c r="E1361" s="36" t="s">
        <v>3521</v>
      </c>
      <c r="F1361" s="36" t="s">
        <v>3883</v>
      </c>
      <c r="G1361" s="35">
        <v>120</v>
      </c>
      <c r="H1361" s="35">
        <v>170</v>
      </c>
      <c r="I1361" s="37">
        <v>120</v>
      </c>
      <c r="J1361" s="38">
        <v>5.5</v>
      </c>
      <c r="K1361" s="36" t="s">
        <v>2478</v>
      </c>
      <c r="L1361" s="38">
        <v>2.04</v>
      </c>
      <c r="M1361" s="39">
        <v>96</v>
      </c>
      <c r="N1361" s="40">
        <f t="shared" si="63"/>
        <v>96</v>
      </c>
      <c r="O1361" s="45">
        <f t="shared" si="64"/>
        <v>6.7200000000000006</v>
      </c>
      <c r="P1361" s="45">
        <f t="shared" si="65"/>
        <v>6.7200000000000006</v>
      </c>
    </row>
    <row r="1362" spans="1:16">
      <c r="A1362" s="35">
        <v>28904</v>
      </c>
      <c r="B1362" s="43">
        <v>1</v>
      </c>
      <c r="C1362" s="36" t="s">
        <v>3520</v>
      </c>
      <c r="D1362" s="36" t="s">
        <v>2476</v>
      </c>
      <c r="E1362" s="36" t="s">
        <v>3519</v>
      </c>
      <c r="F1362" s="36" t="s">
        <v>2478</v>
      </c>
      <c r="G1362" s="35">
        <v>120</v>
      </c>
      <c r="H1362" s="35">
        <v>170</v>
      </c>
      <c r="I1362" s="37">
        <v>120</v>
      </c>
      <c r="J1362" s="38">
        <v>4.9000000000000004</v>
      </c>
      <c r="K1362" s="36" t="s">
        <v>2478</v>
      </c>
      <c r="L1362" s="38">
        <v>2.04</v>
      </c>
      <c r="M1362" s="39">
        <v>90</v>
      </c>
      <c r="N1362" s="40">
        <f t="shared" si="63"/>
        <v>90</v>
      </c>
      <c r="O1362" s="45">
        <f t="shared" si="64"/>
        <v>6.3000000000000007</v>
      </c>
      <c r="P1362" s="45">
        <f t="shared" si="65"/>
        <v>6.3000000000000007</v>
      </c>
    </row>
    <row r="1363" spans="1:16">
      <c r="A1363" s="35">
        <v>28910</v>
      </c>
      <c r="B1363" s="43">
        <v>1</v>
      </c>
      <c r="C1363" s="36" t="s">
        <v>3518</v>
      </c>
      <c r="D1363" s="36" t="s">
        <v>2476</v>
      </c>
      <c r="E1363" s="36" t="s">
        <v>3517</v>
      </c>
      <c r="F1363" s="36" t="s">
        <v>2478</v>
      </c>
      <c r="G1363" s="35">
        <v>120</v>
      </c>
      <c r="H1363" s="35">
        <v>170</v>
      </c>
      <c r="I1363" s="37">
        <v>120</v>
      </c>
      <c r="J1363" s="38">
        <v>4.9000000000000004</v>
      </c>
      <c r="K1363" s="36" t="s">
        <v>2478</v>
      </c>
      <c r="L1363" s="38">
        <v>2.04</v>
      </c>
      <c r="M1363" s="39">
        <v>90</v>
      </c>
      <c r="N1363" s="40">
        <f t="shared" si="63"/>
        <v>90</v>
      </c>
      <c r="O1363" s="45">
        <f t="shared" si="64"/>
        <v>6.3000000000000007</v>
      </c>
      <c r="P1363" s="45">
        <f t="shared" si="65"/>
        <v>6.3000000000000007</v>
      </c>
    </row>
    <row r="1364" spans="1:16">
      <c r="A1364" s="35">
        <v>29007</v>
      </c>
      <c r="B1364" s="43">
        <v>1</v>
      </c>
      <c r="C1364" s="36" t="s">
        <v>3516</v>
      </c>
      <c r="D1364" s="36" t="s">
        <v>2476</v>
      </c>
      <c r="E1364" s="36" t="s">
        <v>3515</v>
      </c>
      <c r="F1364" s="36" t="s">
        <v>3883</v>
      </c>
      <c r="G1364" s="35">
        <v>120</v>
      </c>
      <c r="H1364" s="35">
        <v>170</v>
      </c>
      <c r="I1364" s="37">
        <v>120</v>
      </c>
      <c r="J1364" s="38">
        <v>5.5</v>
      </c>
      <c r="K1364" s="36" t="s">
        <v>2478</v>
      </c>
      <c r="L1364" s="38">
        <v>2.04</v>
      </c>
      <c r="M1364" s="39">
        <v>96</v>
      </c>
      <c r="N1364" s="40">
        <f t="shared" si="63"/>
        <v>96</v>
      </c>
      <c r="O1364" s="45">
        <f t="shared" si="64"/>
        <v>6.7200000000000006</v>
      </c>
      <c r="P1364" s="45">
        <f t="shared" si="65"/>
        <v>6.7200000000000006</v>
      </c>
    </row>
    <row r="1365" spans="1:16">
      <c r="A1365" s="35">
        <v>29936</v>
      </c>
      <c r="B1365" s="43">
        <v>1</v>
      </c>
      <c r="C1365" s="36" t="s">
        <v>3514</v>
      </c>
      <c r="D1365" s="36" t="s">
        <v>2476</v>
      </c>
      <c r="E1365" s="36" t="s">
        <v>3513</v>
      </c>
      <c r="F1365" s="36" t="s">
        <v>3883</v>
      </c>
      <c r="G1365" s="35">
        <v>120</v>
      </c>
      <c r="H1365" s="35">
        <v>170</v>
      </c>
      <c r="I1365" s="37">
        <v>120</v>
      </c>
      <c r="J1365" s="38">
        <v>4.5999999999999996</v>
      </c>
      <c r="K1365" s="36" t="s">
        <v>3885</v>
      </c>
      <c r="L1365" s="38">
        <v>2.04</v>
      </c>
      <c r="M1365" s="39">
        <v>70</v>
      </c>
      <c r="N1365" s="40">
        <f t="shared" si="63"/>
        <v>70</v>
      </c>
      <c r="O1365" s="45">
        <f t="shared" si="64"/>
        <v>4.9000000000000004</v>
      </c>
      <c r="P1365" s="45">
        <f t="shared" si="65"/>
        <v>4.9000000000000004</v>
      </c>
    </row>
    <row r="1366" spans="1:16">
      <c r="A1366" s="35">
        <v>30561</v>
      </c>
      <c r="B1366" s="43">
        <v>1</v>
      </c>
      <c r="C1366" s="36" t="s">
        <v>3512</v>
      </c>
      <c r="D1366" s="36" t="s">
        <v>2476</v>
      </c>
      <c r="E1366" s="36" t="s">
        <v>3511</v>
      </c>
      <c r="F1366" s="36" t="s">
        <v>3883</v>
      </c>
      <c r="G1366" s="35">
        <v>120</v>
      </c>
      <c r="H1366" s="35">
        <v>170</v>
      </c>
      <c r="I1366" s="37">
        <v>120</v>
      </c>
      <c r="J1366" s="38">
        <v>5.5</v>
      </c>
      <c r="K1366" s="36" t="s">
        <v>2478</v>
      </c>
      <c r="L1366" s="38">
        <v>2.04</v>
      </c>
      <c r="M1366" s="39">
        <v>96</v>
      </c>
      <c r="N1366" s="40">
        <f t="shared" si="63"/>
        <v>96</v>
      </c>
      <c r="O1366" s="45">
        <f t="shared" si="64"/>
        <v>6.7200000000000006</v>
      </c>
      <c r="P1366" s="45">
        <f t="shared" si="65"/>
        <v>6.7200000000000006</v>
      </c>
    </row>
    <row r="1367" spans="1:16">
      <c r="A1367" s="35">
        <v>31824</v>
      </c>
      <c r="B1367" s="43">
        <v>3</v>
      </c>
      <c r="C1367" s="36" t="s">
        <v>3510</v>
      </c>
      <c r="D1367" s="36" t="s">
        <v>2476</v>
      </c>
      <c r="E1367" s="36" t="s">
        <v>3509</v>
      </c>
      <c r="F1367" s="36" t="s">
        <v>2497</v>
      </c>
      <c r="G1367" s="35">
        <v>120</v>
      </c>
      <c r="H1367" s="35">
        <v>170</v>
      </c>
      <c r="I1367" s="37">
        <v>120</v>
      </c>
      <c r="J1367" s="38">
        <v>4.4000000000000004</v>
      </c>
      <c r="K1367" s="36" t="s">
        <v>2478</v>
      </c>
      <c r="L1367" s="38">
        <v>2.04</v>
      </c>
      <c r="M1367" s="39">
        <v>64</v>
      </c>
      <c r="N1367" s="40">
        <f t="shared" si="63"/>
        <v>192</v>
      </c>
      <c r="O1367" s="45">
        <f t="shared" si="64"/>
        <v>4.4800000000000004</v>
      </c>
      <c r="P1367" s="45">
        <f t="shared" si="65"/>
        <v>13.440000000000001</v>
      </c>
    </row>
    <row r="1368" spans="1:16">
      <c r="A1368" s="35">
        <v>31827</v>
      </c>
      <c r="B1368" s="43">
        <v>2</v>
      </c>
      <c r="C1368" s="36" t="s">
        <v>3508</v>
      </c>
      <c r="D1368" s="36" t="s">
        <v>2476</v>
      </c>
      <c r="E1368" s="36" t="s">
        <v>3507</v>
      </c>
      <c r="F1368" s="36" t="s">
        <v>2497</v>
      </c>
      <c r="G1368" s="35">
        <v>120</v>
      </c>
      <c r="H1368" s="35">
        <v>170</v>
      </c>
      <c r="I1368" s="37">
        <v>120</v>
      </c>
      <c r="J1368" s="38">
        <v>4.4000000000000004</v>
      </c>
      <c r="K1368" s="36" t="s">
        <v>2478</v>
      </c>
      <c r="L1368" s="38">
        <v>2.04</v>
      </c>
      <c r="M1368" s="39">
        <v>64</v>
      </c>
      <c r="N1368" s="40">
        <f t="shared" si="63"/>
        <v>128</v>
      </c>
      <c r="O1368" s="45">
        <f t="shared" si="64"/>
        <v>4.4800000000000004</v>
      </c>
      <c r="P1368" s="45">
        <f t="shared" si="65"/>
        <v>8.9600000000000009</v>
      </c>
    </row>
    <row r="1369" spans="1:16">
      <c r="A1369" s="35">
        <v>31829</v>
      </c>
      <c r="B1369" s="43">
        <v>5</v>
      </c>
      <c r="C1369" s="36" t="s">
        <v>3506</v>
      </c>
      <c r="D1369" s="36" t="s">
        <v>2476</v>
      </c>
      <c r="E1369" s="36" t="s">
        <v>3505</v>
      </c>
      <c r="F1369" s="36" t="s">
        <v>2497</v>
      </c>
      <c r="G1369" s="35">
        <v>120</v>
      </c>
      <c r="H1369" s="35">
        <v>170</v>
      </c>
      <c r="I1369" s="37">
        <v>120</v>
      </c>
      <c r="J1369" s="38">
        <v>4.4000000000000004</v>
      </c>
      <c r="K1369" s="36" t="s">
        <v>2478</v>
      </c>
      <c r="L1369" s="38">
        <v>2.04</v>
      </c>
      <c r="M1369" s="39">
        <v>64</v>
      </c>
      <c r="N1369" s="40">
        <f t="shared" si="63"/>
        <v>320</v>
      </c>
      <c r="O1369" s="45">
        <f t="shared" si="64"/>
        <v>4.4800000000000004</v>
      </c>
      <c r="P1369" s="45">
        <f t="shared" si="65"/>
        <v>22.400000000000002</v>
      </c>
    </row>
    <row r="1370" spans="1:16">
      <c r="A1370" s="35">
        <v>31830</v>
      </c>
      <c r="B1370" s="43">
        <v>2</v>
      </c>
      <c r="C1370" s="36" t="s">
        <v>3504</v>
      </c>
      <c r="D1370" s="36" t="s">
        <v>2476</v>
      </c>
      <c r="E1370" s="36" t="s">
        <v>3503</v>
      </c>
      <c r="F1370" s="36" t="s">
        <v>2497</v>
      </c>
      <c r="G1370" s="35">
        <v>120</v>
      </c>
      <c r="H1370" s="35">
        <v>170</v>
      </c>
      <c r="I1370" s="37">
        <v>120</v>
      </c>
      <c r="J1370" s="38">
        <v>4.4000000000000004</v>
      </c>
      <c r="K1370" s="36" t="s">
        <v>2478</v>
      </c>
      <c r="L1370" s="38">
        <v>2.04</v>
      </c>
      <c r="M1370" s="39">
        <v>64</v>
      </c>
      <c r="N1370" s="40">
        <f t="shared" si="63"/>
        <v>128</v>
      </c>
      <c r="O1370" s="45">
        <f t="shared" si="64"/>
        <v>4.4800000000000004</v>
      </c>
      <c r="P1370" s="45">
        <f t="shared" si="65"/>
        <v>8.9600000000000009</v>
      </c>
    </row>
    <row r="1371" spans="1:16">
      <c r="A1371" s="35">
        <v>32158</v>
      </c>
      <c r="B1371" s="43">
        <v>1</v>
      </c>
      <c r="C1371" s="36" t="s">
        <v>3502</v>
      </c>
      <c r="D1371" s="36" t="s">
        <v>2476</v>
      </c>
      <c r="E1371" s="36" t="s">
        <v>3501</v>
      </c>
      <c r="F1371" s="36" t="s">
        <v>2478</v>
      </c>
      <c r="G1371" s="35">
        <v>120</v>
      </c>
      <c r="H1371" s="35">
        <v>170</v>
      </c>
      <c r="I1371" s="37">
        <v>120</v>
      </c>
      <c r="J1371" s="38">
        <v>6.5</v>
      </c>
      <c r="K1371" s="36" t="s">
        <v>2478</v>
      </c>
      <c r="L1371" s="38">
        <v>2.04</v>
      </c>
      <c r="M1371" s="39">
        <v>120</v>
      </c>
      <c r="N1371" s="40">
        <f t="shared" si="63"/>
        <v>120</v>
      </c>
      <c r="O1371" s="45">
        <f t="shared" si="64"/>
        <v>8.4</v>
      </c>
      <c r="P1371" s="45">
        <f t="shared" si="65"/>
        <v>8.4</v>
      </c>
    </row>
    <row r="1372" spans="1:16">
      <c r="A1372" s="35">
        <v>32498</v>
      </c>
      <c r="B1372" s="43">
        <v>1</v>
      </c>
      <c r="C1372" s="36" t="s">
        <v>3500</v>
      </c>
      <c r="D1372" s="36" t="s">
        <v>2476</v>
      </c>
      <c r="E1372" s="36" t="s">
        <v>3499</v>
      </c>
      <c r="F1372" s="36" t="s">
        <v>3883</v>
      </c>
      <c r="G1372" s="35">
        <v>120</v>
      </c>
      <c r="H1372" s="35">
        <v>170</v>
      </c>
      <c r="I1372" s="37">
        <v>120</v>
      </c>
      <c r="J1372" s="38">
        <v>5.7</v>
      </c>
      <c r="K1372" s="36" t="s">
        <v>3986</v>
      </c>
      <c r="L1372" s="38">
        <v>2.04</v>
      </c>
      <c r="M1372" s="39">
        <v>74</v>
      </c>
      <c r="N1372" s="40">
        <f t="shared" si="63"/>
        <v>74</v>
      </c>
      <c r="O1372" s="45">
        <f t="shared" si="64"/>
        <v>5.1800000000000006</v>
      </c>
      <c r="P1372" s="45">
        <f t="shared" si="65"/>
        <v>5.1800000000000006</v>
      </c>
    </row>
    <row r="1373" spans="1:16">
      <c r="A1373" s="35">
        <v>32779</v>
      </c>
      <c r="B1373" s="43">
        <v>15</v>
      </c>
      <c r="C1373" s="36" t="s">
        <v>3498</v>
      </c>
      <c r="D1373" s="36" t="s">
        <v>2476</v>
      </c>
      <c r="E1373" s="36" t="s">
        <v>3497</v>
      </c>
      <c r="F1373" s="36" t="s">
        <v>2497</v>
      </c>
      <c r="G1373" s="35">
        <v>120</v>
      </c>
      <c r="H1373" s="35">
        <v>170</v>
      </c>
      <c r="I1373" s="37">
        <v>120</v>
      </c>
      <c r="J1373" s="38">
        <v>4.4000000000000004</v>
      </c>
      <c r="K1373" s="36" t="s">
        <v>2478</v>
      </c>
      <c r="L1373" s="38">
        <v>2.04</v>
      </c>
      <c r="M1373" s="39">
        <v>64</v>
      </c>
      <c r="N1373" s="40">
        <f t="shared" si="63"/>
        <v>960</v>
      </c>
      <c r="O1373" s="45">
        <f t="shared" si="64"/>
        <v>4.4800000000000004</v>
      </c>
      <c r="P1373" s="45">
        <f t="shared" si="65"/>
        <v>67.2</v>
      </c>
    </row>
    <row r="1374" spans="1:16">
      <c r="A1374" s="35">
        <v>32781</v>
      </c>
      <c r="B1374" s="43">
        <v>1</v>
      </c>
      <c r="C1374" s="36" t="s">
        <v>3496</v>
      </c>
      <c r="D1374" s="36" t="s">
        <v>2476</v>
      </c>
      <c r="E1374" s="36" t="s">
        <v>3495</v>
      </c>
      <c r="F1374" s="36" t="s">
        <v>2497</v>
      </c>
      <c r="G1374" s="35">
        <v>120</v>
      </c>
      <c r="H1374" s="35">
        <v>170</v>
      </c>
      <c r="I1374" s="37">
        <v>120</v>
      </c>
      <c r="J1374" s="38">
        <v>4.4000000000000004</v>
      </c>
      <c r="K1374" s="36" t="s">
        <v>2478</v>
      </c>
      <c r="L1374" s="38">
        <v>2.04</v>
      </c>
      <c r="M1374" s="39">
        <v>64</v>
      </c>
      <c r="N1374" s="40">
        <f t="shared" si="63"/>
        <v>64</v>
      </c>
      <c r="O1374" s="45">
        <f t="shared" si="64"/>
        <v>4.4800000000000004</v>
      </c>
      <c r="P1374" s="45">
        <f t="shared" si="65"/>
        <v>4.4800000000000004</v>
      </c>
    </row>
    <row r="1375" spans="1:16">
      <c r="A1375" s="35">
        <v>33566</v>
      </c>
      <c r="B1375" s="43">
        <v>1</v>
      </c>
      <c r="C1375" s="36" t="s">
        <v>3494</v>
      </c>
      <c r="D1375" s="36" t="s">
        <v>2476</v>
      </c>
      <c r="E1375" s="36" t="s">
        <v>3493</v>
      </c>
      <c r="F1375" s="36" t="s">
        <v>2478</v>
      </c>
      <c r="G1375" s="35">
        <v>120</v>
      </c>
      <c r="H1375" s="35">
        <v>170</v>
      </c>
      <c r="I1375" s="37">
        <v>120</v>
      </c>
      <c r="J1375" s="38">
        <v>6.3</v>
      </c>
      <c r="K1375" s="36" t="s">
        <v>2478</v>
      </c>
      <c r="L1375" s="38">
        <v>2.04</v>
      </c>
      <c r="M1375" s="39">
        <v>110</v>
      </c>
      <c r="N1375" s="40">
        <f t="shared" si="63"/>
        <v>110</v>
      </c>
      <c r="O1375" s="45">
        <f t="shared" si="64"/>
        <v>7.7000000000000011</v>
      </c>
      <c r="P1375" s="45">
        <f t="shared" si="65"/>
        <v>7.7000000000000011</v>
      </c>
    </row>
    <row r="1376" spans="1:16">
      <c r="A1376" s="35">
        <v>34039</v>
      </c>
      <c r="B1376" s="43">
        <v>1</v>
      </c>
      <c r="C1376" s="36" t="s">
        <v>3492</v>
      </c>
      <c r="D1376" s="36" t="s">
        <v>2476</v>
      </c>
      <c r="E1376" s="36" t="s">
        <v>3491</v>
      </c>
      <c r="F1376" s="36" t="s">
        <v>2478</v>
      </c>
      <c r="G1376" s="35">
        <v>120</v>
      </c>
      <c r="H1376" s="35">
        <v>170</v>
      </c>
      <c r="I1376" s="37">
        <v>120</v>
      </c>
      <c r="J1376" s="38">
        <v>5</v>
      </c>
      <c r="K1376" s="36" t="s">
        <v>2478</v>
      </c>
      <c r="L1376" s="38">
        <v>2.04</v>
      </c>
      <c r="M1376" s="39">
        <v>172</v>
      </c>
      <c r="N1376" s="40">
        <f t="shared" si="63"/>
        <v>172</v>
      </c>
      <c r="O1376" s="45">
        <f t="shared" si="64"/>
        <v>12.040000000000001</v>
      </c>
      <c r="P1376" s="45">
        <f t="shared" si="65"/>
        <v>12.040000000000001</v>
      </c>
    </row>
    <row r="1377" spans="1:16">
      <c r="A1377" s="35">
        <v>34041</v>
      </c>
      <c r="B1377" s="43">
        <v>1</v>
      </c>
      <c r="C1377" s="36" t="s">
        <v>3490</v>
      </c>
      <c r="D1377" s="36" t="s">
        <v>2476</v>
      </c>
      <c r="E1377" s="36" t="s">
        <v>3489</v>
      </c>
      <c r="F1377" s="36" t="s">
        <v>3488</v>
      </c>
      <c r="G1377" s="35">
        <v>120</v>
      </c>
      <c r="H1377" s="35">
        <v>170</v>
      </c>
      <c r="I1377" s="37">
        <v>120</v>
      </c>
      <c r="J1377" s="38">
        <v>5</v>
      </c>
      <c r="K1377" s="36" t="s">
        <v>2478</v>
      </c>
      <c r="L1377" s="38">
        <v>2.04</v>
      </c>
      <c r="M1377" s="39">
        <v>172</v>
      </c>
      <c r="N1377" s="40">
        <f t="shared" si="63"/>
        <v>172</v>
      </c>
      <c r="O1377" s="45">
        <f t="shared" si="64"/>
        <v>12.040000000000001</v>
      </c>
      <c r="P1377" s="45">
        <f t="shared" si="65"/>
        <v>12.040000000000001</v>
      </c>
    </row>
    <row r="1378" spans="1:16">
      <c r="A1378" s="35">
        <v>34042</v>
      </c>
      <c r="B1378" s="43">
        <v>2</v>
      </c>
      <c r="C1378" s="36" t="s">
        <v>3487</v>
      </c>
      <c r="D1378" s="36" t="s">
        <v>2476</v>
      </c>
      <c r="E1378" s="36" t="s">
        <v>3486</v>
      </c>
      <c r="F1378" s="36" t="s">
        <v>2478</v>
      </c>
      <c r="G1378" s="35">
        <v>120</v>
      </c>
      <c r="H1378" s="35">
        <v>170</v>
      </c>
      <c r="I1378" s="37">
        <v>120</v>
      </c>
      <c r="J1378" s="38">
        <v>5</v>
      </c>
      <c r="K1378" s="36" t="s">
        <v>2478</v>
      </c>
      <c r="L1378" s="38">
        <v>2.04</v>
      </c>
      <c r="M1378" s="39">
        <v>172</v>
      </c>
      <c r="N1378" s="40">
        <f t="shared" si="63"/>
        <v>344</v>
      </c>
      <c r="O1378" s="45">
        <f t="shared" si="64"/>
        <v>12.040000000000001</v>
      </c>
      <c r="P1378" s="45">
        <f t="shared" si="65"/>
        <v>24.080000000000002</v>
      </c>
    </row>
    <row r="1379" spans="1:16">
      <c r="A1379" s="35">
        <v>34043</v>
      </c>
      <c r="B1379" s="43">
        <v>1</v>
      </c>
      <c r="C1379" s="36" t="s">
        <v>3485</v>
      </c>
      <c r="D1379" s="36" t="s">
        <v>2476</v>
      </c>
      <c r="E1379" s="36" t="s">
        <v>3484</v>
      </c>
      <c r="F1379" s="36" t="s">
        <v>2478</v>
      </c>
      <c r="G1379" s="35">
        <v>120</v>
      </c>
      <c r="H1379" s="35">
        <v>170</v>
      </c>
      <c r="I1379" s="37">
        <v>120</v>
      </c>
      <c r="J1379" s="38">
        <v>5</v>
      </c>
      <c r="K1379" s="36" t="s">
        <v>2478</v>
      </c>
      <c r="L1379" s="38">
        <v>2.04</v>
      </c>
      <c r="M1379" s="39">
        <v>172</v>
      </c>
      <c r="N1379" s="40">
        <f t="shared" si="63"/>
        <v>172</v>
      </c>
      <c r="O1379" s="45">
        <f t="shared" si="64"/>
        <v>12.040000000000001</v>
      </c>
      <c r="P1379" s="45">
        <f t="shared" si="65"/>
        <v>12.040000000000001</v>
      </c>
    </row>
    <row r="1380" spans="1:16">
      <c r="A1380" s="35">
        <v>34160</v>
      </c>
      <c r="B1380" s="43">
        <v>1</v>
      </c>
      <c r="C1380" s="36" t="s">
        <v>3483</v>
      </c>
      <c r="D1380" s="36" t="s">
        <v>2476</v>
      </c>
      <c r="E1380" s="36" t="s">
        <v>3482</v>
      </c>
      <c r="F1380" s="36" t="s">
        <v>3883</v>
      </c>
      <c r="G1380" s="35">
        <v>120</v>
      </c>
      <c r="H1380" s="35">
        <v>170</v>
      </c>
      <c r="I1380" s="37">
        <v>120</v>
      </c>
      <c r="J1380" s="38">
        <v>5.5</v>
      </c>
      <c r="K1380" s="36" t="s">
        <v>2478</v>
      </c>
      <c r="L1380" s="38">
        <v>2.04</v>
      </c>
      <c r="M1380" s="39">
        <v>96</v>
      </c>
      <c r="N1380" s="40">
        <f t="shared" si="63"/>
        <v>96</v>
      </c>
      <c r="O1380" s="45">
        <f t="shared" si="64"/>
        <v>6.7200000000000006</v>
      </c>
      <c r="P1380" s="45">
        <f t="shared" si="65"/>
        <v>6.7200000000000006</v>
      </c>
    </row>
    <row r="1381" spans="1:16">
      <c r="A1381" s="35">
        <v>35185</v>
      </c>
      <c r="B1381" s="43">
        <v>6</v>
      </c>
      <c r="C1381" s="36" t="s">
        <v>3481</v>
      </c>
      <c r="D1381" s="36" t="s">
        <v>2476</v>
      </c>
      <c r="E1381" s="36" t="s">
        <v>3480</v>
      </c>
      <c r="F1381" s="36" t="s">
        <v>2497</v>
      </c>
      <c r="G1381" s="35">
        <v>120</v>
      </c>
      <c r="H1381" s="35">
        <v>170</v>
      </c>
      <c r="I1381" s="37">
        <v>120</v>
      </c>
      <c r="J1381" s="38">
        <v>4.4000000000000004</v>
      </c>
      <c r="K1381" s="36" t="s">
        <v>2478</v>
      </c>
      <c r="L1381" s="38">
        <v>2.04</v>
      </c>
      <c r="M1381" s="39">
        <v>64</v>
      </c>
      <c r="N1381" s="40">
        <f t="shared" si="63"/>
        <v>384</v>
      </c>
      <c r="O1381" s="45">
        <f t="shared" si="64"/>
        <v>4.4800000000000004</v>
      </c>
      <c r="P1381" s="45">
        <f t="shared" si="65"/>
        <v>26.880000000000003</v>
      </c>
    </row>
    <row r="1382" spans="1:16">
      <c r="A1382" s="35">
        <v>35186</v>
      </c>
      <c r="B1382" s="43">
        <v>8</v>
      </c>
      <c r="C1382" s="36" t="s">
        <v>3479</v>
      </c>
      <c r="D1382" s="36" t="s">
        <v>2476</v>
      </c>
      <c r="E1382" s="36" t="s">
        <v>3478</v>
      </c>
      <c r="F1382" s="36" t="s">
        <v>2497</v>
      </c>
      <c r="G1382" s="35">
        <v>120</v>
      </c>
      <c r="H1382" s="35">
        <v>170</v>
      </c>
      <c r="I1382" s="37">
        <v>120</v>
      </c>
      <c r="J1382" s="38">
        <v>4.4000000000000004</v>
      </c>
      <c r="K1382" s="36" t="s">
        <v>2478</v>
      </c>
      <c r="L1382" s="38">
        <v>2.04</v>
      </c>
      <c r="M1382" s="39">
        <v>64</v>
      </c>
      <c r="N1382" s="40">
        <f t="shared" si="63"/>
        <v>512</v>
      </c>
      <c r="O1382" s="45">
        <f t="shared" si="64"/>
        <v>4.4800000000000004</v>
      </c>
      <c r="P1382" s="45">
        <f t="shared" si="65"/>
        <v>35.840000000000003</v>
      </c>
    </row>
    <row r="1383" spans="1:16">
      <c r="A1383" s="35">
        <v>35217</v>
      </c>
      <c r="B1383" s="43">
        <v>2</v>
      </c>
      <c r="C1383" s="36" t="s">
        <v>3477</v>
      </c>
      <c r="D1383" s="36" t="s">
        <v>2476</v>
      </c>
      <c r="E1383" s="36" t="s">
        <v>3476</v>
      </c>
      <c r="F1383" s="36" t="s">
        <v>2478</v>
      </c>
      <c r="G1383" s="35">
        <v>120</v>
      </c>
      <c r="H1383" s="35">
        <v>170</v>
      </c>
      <c r="I1383" s="37">
        <v>120</v>
      </c>
      <c r="J1383" s="38">
        <v>0</v>
      </c>
      <c r="K1383" s="36" t="s">
        <v>2478</v>
      </c>
      <c r="L1383" s="38">
        <v>2.04</v>
      </c>
      <c r="M1383" s="39">
        <v>68</v>
      </c>
      <c r="N1383" s="40">
        <f t="shared" si="63"/>
        <v>136</v>
      </c>
      <c r="O1383" s="45">
        <f t="shared" si="64"/>
        <v>4.7600000000000007</v>
      </c>
      <c r="P1383" s="45">
        <f t="shared" si="65"/>
        <v>9.5200000000000014</v>
      </c>
    </row>
    <row r="1384" spans="1:16">
      <c r="A1384" s="35">
        <v>35218</v>
      </c>
      <c r="B1384" s="43">
        <v>2</v>
      </c>
      <c r="C1384" s="36" t="s">
        <v>3475</v>
      </c>
      <c r="D1384" s="36" t="s">
        <v>2476</v>
      </c>
      <c r="E1384" s="36" t="s">
        <v>3474</v>
      </c>
      <c r="F1384" s="36" t="s">
        <v>2497</v>
      </c>
      <c r="G1384" s="35">
        <v>120</v>
      </c>
      <c r="H1384" s="35">
        <v>170</v>
      </c>
      <c r="I1384" s="37">
        <v>120</v>
      </c>
      <c r="J1384" s="38">
        <v>5.2</v>
      </c>
      <c r="K1384" s="36" t="s">
        <v>2478</v>
      </c>
      <c r="L1384" s="38">
        <v>2.04</v>
      </c>
      <c r="M1384" s="39">
        <v>68</v>
      </c>
      <c r="N1384" s="40">
        <f t="shared" si="63"/>
        <v>136</v>
      </c>
      <c r="O1384" s="45">
        <f t="shared" si="64"/>
        <v>4.7600000000000007</v>
      </c>
      <c r="P1384" s="45">
        <f t="shared" si="65"/>
        <v>9.5200000000000014</v>
      </c>
    </row>
    <row r="1385" spans="1:16">
      <c r="A1385" s="35">
        <v>35220</v>
      </c>
      <c r="B1385" s="43">
        <v>1</v>
      </c>
      <c r="C1385" s="36" t="s">
        <v>3473</v>
      </c>
      <c r="D1385" s="36" t="s">
        <v>2476</v>
      </c>
      <c r="E1385" s="36" t="s">
        <v>3472</v>
      </c>
      <c r="F1385" s="36" t="s">
        <v>2478</v>
      </c>
      <c r="G1385" s="35">
        <v>120</v>
      </c>
      <c r="H1385" s="35">
        <v>170</v>
      </c>
      <c r="I1385" s="37">
        <v>120</v>
      </c>
      <c r="J1385" s="38">
        <v>5.2</v>
      </c>
      <c r="K1385" s="36" t="s">
        <v>2478</v>
      </c>
      <c r="L1385" s="38">
        <v>2.04</v>
      </c>
      <c r="M1385" s="39">
        <v>68</v>
      </c>
      <c r="N1385" s="40">
        <f t="shared" si="63"/>
        <v>68</v>
      </c>
      <c r="O1385" s="45">
        <f t="shared" si="64"/>
        <v>4.7600000000000007</v>
      </c>
      <c r="P1385" s="45">
        <f t="shared" si="65"/>
        <v>4.7600000000000007</v>
      </c>
    </row>
    <row r="1386" spans="1:16">
      <c r="A1386" s="35">
        <v>35221</v>
      </c>
      <c r="B1386" s="43">
        <v>2</v>
      </c>
      <c r="C1386" s="36" t="s">
        <v>3471</v>
      </c>
      <c r="D1386" s="36" t="s">
        <v>2476</v>
      </c>
      <c r="E1386" s="36" t="s">
        <v>3470</v>
      </c>
      <c r="F1386" s="36" t="s">
        <v>2478</v>
      </c>
      <c r="G1386" s="35">
        <v>120</v>
      </c>
      <c r="H1386" s="35">
        <v>170</v>
      </c>
      <c r="I1386" s="37">
        <v>120</v>
      </c>
      <c r="J1386" s="38">
        <v>5.2</v>
      </c>
      <c r="K1386" s="36" t="s">
        <v>2478</v>
      </c>
      <c r="L1386" s="38">
        <v>2.04</v>
      </c>
      <c r="M1386" s="39">
        <v>68</v>
      </c>
      <c r="N1386" s="40">
        <f t="shared" si="63"/>
        <v>136</v>
      </c>
      <c r="O1386" s="45">
        <f t="shared" si="64"/>
        <v>4.7600000000000007</v>
      </c>
      <c r="P1386" s="45">
        <f t="shared" si="65"/>
        <v>9.5200000000000014</v>
      </c>
    </row>
    <row r="1387" spans="1:16">
      <c r="A1387" s="35">
        <v>35222</v>
      </c>
      <c r="B1387" s="43">
        <v>2</v>
      </c>
      <c r="C1387" s="36" t="s">
        <v>3469</v>
      </c>
      <c r="D1387" s="36" t="s">
        <v>2476</v>
      </c>
      <c r="E1387" s="36" t="s">
        <v>3468</v>
      </c>
      <c r="F1387" s="36" t="s">
        <v>2478</v>
      </c>
      <c r="G1387" s="35">
        <v>120</v>
      </c>
      <c r="H1387" s="35">
        <v>170</v>
      </c>
      <c r="I1387" s="37">
        <v>120</v>
      </c>
      <c r="J1387" s="38">
        <v>5.2</v>
      </c>
      <c r="K1387" s="36" t="s">
        <v>2478</v>
      </c>
      <c r="L1387" s="38">
        <v>2.04</v>
      </c>
      <c r="M1387" s="39">
        <v>68</v>
      </c>
      <c r="N1387" s="40">
        <f t="shared" si="63"/>
        <v>136</v>
      </c>
      <c r="O1387" s="45">
        <f t="shared" si="64"/>
        <v>4.7600000000000007</v>
      </c>
      <c r="P1387" s="45">
        <f t="shared" si="65"/>
        <v>9.5200000000000014</v>
      </c>
    </row>
    <row r="1388" spans="1:16">
      <c r="A1388" s="35">
        <v>35223</v>
      </c>
      <c r="B1388" s="43">
        <v>1</v>
      </c>
      <c r="C1388" s="36" t="s">
        <v>3467</v>
      </c>
      <c r="D1388" s="36" t="s">
        <v>2476</v>
      </c>
      <c r="E1388" s="36" t="s">
        <v>3466</v>
      </c>
      <c r="F1388" s="36" t="s">
        <v>2478</v>
      </c>
      <c r="G1388" s="35">
        <v>120</v>
      </c>
      <c r="H1388" s="35">
        <v>170</v>
      </c>
      <c r="I1388" s="37">
        <v>120</v>
      </c>
      <c r="J1388" s="38">
        <v>5.2</v>
      </c>
      <c r="K1388" s="36" t="s">
        <v>2478</v>
      </c>
      <c r="L1388" s="38">
        <v>2.04</v>
      </c>
      <c r="M1388" s="39">
        <v>68</v>
      </c>
      <c r="N1388" s="40">
        <f t="shared" si="63"/>
        <v>68</v>
      </c>
      <c r="O1388" s="45">
        <f t="shared" si="64"/>
        <v>4.7600000000000007</v>
      </c>
      <c r="P1388" s="45">
        <f t="shared" si="65"/>
        <v>4.7600000000000007</v>
      </c>
    </row>
    <row r="1389" spans="1:16">
      <c r="A1389" s="35">
        <v>35224</v>
      </c>
      <c r="B1389" s="43">
        <v>2</v>
      </c>
      <c r="C1389" s="36" t="s">
        <v>3465</v>
      </c>
      <c r="D1389" s="36" t="s">
        <v>2476</v>
      </c>
      <c r="E1389" s="36" t="s">
        <v>3464</v>
      </c>
      <c r="F1389" s="36" t="s">
        <v>2478</v>
      </c>
      <c r="G1389" s="35">
        <v>120</v>
      </c>
      <c r="H1389" s="35">
        <v>170</v>
      </c>
      <c r="I1389" s="37">
        <v>120</v>
      </c>
      <c r="J1389" s="38">
        <v>5.2</v>
      </c>
      <c r="K1389" s="36" t="s">
        <v>2478</v>
      </c>
      <c r="L1389" s="38">
        <v>2.04</v>
      </c>
      <c r="M1389" s="39">
        <v>68</v>
      </c>
      <c r="N1389" s="40">
        <f t="shared" si="63"/>
        <v>136</v>
      </c>
      <c r="O1389" s="45">
        <f t="shared" si="64"/>
        <v>4.7600000000000007</v>
      </c>
      <c r="P1389" s="45">
        <f t="shared" si="65"/>
        <v>9.5200000000000014</v>
      </c>
    </row>
    <row r="1390" spans="1:16">
      <c r="A1390" s="35">
        <v>35225</v>
      </c>
      <c r="B1390" s="43">
        <v>2</v>
      </c>
      <c r="C1390" s="36" t="s">
        <v>3463</v>
      </c>
      <c r="D1390" s="36" t="s">
        <v>2476</v>
      </c>
      <c r="E1390" s="36" t="s">
        <v>3462</v>
      </c>
      <c r="F1390" s="36" t="s">
        <v>2478</v>
      </c>
      <c r="G1390" s="35">
        <v>120</v>
      </c>
      <c r="H1390" s="35">
        <v>170</v>
      </c>
      <c r="I1390" s="37">
        <v>120</v>
      </c>
      <c r="J1390" s="38">
        <v>5.2</v>
      </c>
      <c r="K1390" s="36" t="s">
        <v>2478</v>
      </c>
      <c r="L1390" s="38">
        <v>2.04</v>
      </c>
      <c r="M1390" s="39">
        <v>68</v>
      </c>
      <c r="N1390" s="40">
        <f t="shared" si="63"/>
        <v>136</v>
      </c>
      <c r="O1390" s="45">
        <f t="shared" si="64"/>
        <v>4.7600000000000007</v>
      </c>
      <c r="P1390" s="45">
        <f t="shared" si="65"/>
        <v>9.5200000000000014</v>
      </c>
    </row>
    <row r="1391" spans="1:16">
      <c r="A1391" s="35">
        <v>35226</v>
      </c>
      <c r="B1391" s="43">
        <v>1</v>
      </c>
      <c r="C1391" s="36" t="s">
        <v>3461</v>
      </c>
      <c r="D1391" s="36" t="s">
        <v>2476</v>
      </c>
      <c r="E1391" s="36" t="s">
        <v>3460</v>
      </c>
      <c r="F1391" s="36" t="s">
        <v>2478</v>
      </c>
      <c r="G1391" s="35">
        <v>120</v>
      </c>
      <c r="H1391" s="35">
        <v>170</v>
      </c>
      <c r="I1391" s="37">
        <v>120</v>
      </c>
      <c r="J1391" s="38">
        <v>5.2</v>
      </c>
      <c r="K1391" s="36" t="s">
        <v>2478</v>
      </c>
      <c r="L1391" s="38">
        <v>2.04</v>
      </c>
      <c r="M1391" s="39">
        <v>68</v>
      </c>
      <c r="N1391" s="40">
        <f t="shared" si="63"/>
        <v>68</v>
      </c>
      <c r="O1391" s="45">
        <f t="shared" si="64"/>
        <v>4.7600000000000007</v>
      </c>
      <c r="P1391" s="45">
        <f t="shared" si="65"/>
        <v>4.7600000000000007</v>
      </c>
    </row>
    <row r="1392" spans="1:16">
      <c r="A1392" s="35">
        <v>35228</v>
      </c>
      <c r="B1392" s="43">
        <v>2</v>
      </c>
      <c r="C1392" s="36" t="s">
        <v>3459</v>
      </c>
      <c r="D1392" s="36" t="s">
        <v>2476</v>
      </c>
      <c r="E1392" s="36" t="s">
        <v>3458</v>
      </c>
      <c r="F1392" s="36" t="s">
        <v>2478</v>
      </c>
      <c r="G1392" s="35">
        <v>120</v>
      </c>
      <c r="H1392" s="35">
        <v>170</v>
      </c>
      <c r="I1392" s="37">
        <v>120</v>
      </c>
      <c r="J1392" s="38">
        <v>5.2</v>
      </c>
      <c r="K1392" s="36" t="s">
        <v>2478</v>
      </c>
      <c r="L1392" s="38">
        <v>2.04</v>
      </c>
      <c r="M1392" s="39">
        <v>68</v>
      </c>
      <c r="N1392" s="40">
        <f t="shared" si="63"/>
        <v>136</v>
      </c>
      <c r="O1392" s="45">
        <f t="shared" si="64"/>
        <v>4.7600000000000007</v>
      </c>
      <c r="P1392" s="45">
        <f t="shared" si="65"/>
        <v>9.5200000000000014</v>
      </c>
    </row>
    <row r="1393" spans="1:16">
      <c r="A1393" s="35">
        <v>35644</v>
      </c>
      <c r="B1393" s="43">
        <v>2</v>
      </c>
      <c r="C1393" s="36" t="s">
        <v>3457</v>
      </c>
      <c r="D1393" s="36" t="s">
        <v>2476</v>
      </c>
      <c r="E1393" s="36" t="s">
        <v>3456</v>
      </c>
      <c r="F1393" s="36" t="s">
        <v>3883</v>
      </c>
      <c r="G1393" s="35">
        <v>120</v>
      </c>
      <c r="H1393" s="35">
        <v>170</v>
      </c>
      <c r="I1393" s="37">
        <v>120</v>
      </c>
      <c r="J1393" s="38">
        <v>5</v>
      </c>
      <c r="K1393" s="36" t="s">
        <v>3885</v>
      </c>
      <c r="L1393" s="38">
        <v>2.04</v>
      </c>
      <c r="M1393" s="39">
        <v>83.4</v>
      </c>
      <c r="N1393" s="40">
        <f t="shared" si="63"/>
        <v>166.8</v>
      </c>
      <c r="O1393" s="45">
        <f t="shared" si="64"/>
        <v>5.838000000000001</v>
      </c>
      <c r="P1393" s="45">
        <f t="shared" si="65"/>
        <v>11.676000000000002</v>
      </c>
    </row>
    <row r="1394" spans="1:16">
      <c r="A1394" s="35">
        <v>35685</v>
      </c>
      <c r="B1394" s="43">
        <v>4</v>
      </c>
      <c r="C1394" s="36" t="s">
        <v>3455</v>
      </c>
      <c r="D1394" s="36" t="s">
        <v>2476</v>
      </c>
      <c r="E1394" s="36" t="s">
        <v>3454</v>
      </c>
      <c r="F1394" s="36" t="s">
        <v>2497</v>
      </c>
      <c r="G1394" s="35">
        <v>120</v>
      </c>
      <c r="H1394" s="35">
        <v>170</v>
      </c>
      <c r="I1394" s="37">
        <v>120</v>
      </c>
      <c r="J1394" s="38">
        <v>5.6</v>
      </c>
      <c r="K1394" s="36" t="s">
        <v>2478</v>
      </c>
      <c r="L1394" s="38">
        <v>2.04</v>
      </c>
      <c r="M1394" s="39">
        <v>70</v>
      </c>
      <c r="N1394" s="40">
        <f t="shared" si="63"/>
        <v>280</v>
      </c>
      <c r="O1394" s="45">
        <f t="shared" si="64"/>
        <v>4.9000000000000004</v>
      </c>
      <c r="P1394" s="45">
        <f t="shared" si="65"/>
        <v>19.600000000000001</v>
      </c>
    </row>
    <row r="1395" spans="1:16">
      <c r="A1395" s="35">
        <v>36844</v>
      </c>
      <c r="B1395" s="43">
        <v>3</v>
      </c>
      <c r="C1395" s="36" t="s">
        <v>3453</v>
      </c>
      <c r="D1395" s="36" t="s">
        <v>2476</v>
      </c>
      <c r="E1395" s="36" t="s">
        <v>3452</v>
      </c>
      <c r="F1395" s="36" t="s">
        <v>2497</v>
      </c>
      <c r="G1395" s="35">
        <v>120</v>
      </c>
      <c r="H1395" s="35">
        <v>170</v>
      </c>
      <c r="I1395" s="37">
        <v>120</v>
      </c>
      <c r="J1395" s="38">
        <v>4.4000000000000004</v>
      </c>
      <c r="K1395" s="36" t="s">
        <v>2478</v>
      </c>
      <c r="L1395" s="38">
        <v>2.04</v>
      </c>
      <c r="M1395" s="39">
        <v>64</v>
      </c>
      <c r="N1395" s="40">
        <f t="shared" si="63"/>
        <v>192</v>
      </c>
      <c r="O1395" s="45">
        <f t="shared" si="64"/>
        <v>4.4800000000000004</v>
      </c>
      <c r="P1395" s="45">
        <f t="shared" si="65"/>
        <v>13.440000000000001</v>
      </c>
    </row>
    <row r="1396" spans="1:16">
      <c r="A1396" s="35">
        <v>36845</v>
      </c>
      <c r="B1396" s="43">
        <v>3</v>
      </c>
      <c r="C1396" s="36" t="s">
        <v>3451</v>
      </c>
      <c r="D1396" s="36" t="s">
        <v>2476</v>
      </c>
      <c r="E1396" s="36" t="s">
        <v>3450</v>
      </c>
      <c r="F1396" s="36" t="s">
        <v>2497</v>
      </c>
      <c r="G1396" s="35">
        <v>120</v>
      </c>
      <c r="H1396" s="35">
        <v>170</v>
      </c>
      <c r="I1396" s="37">
        <v>120</v>
      </c>
      <c r="J1396" s="38">
        <v>4.4000000000000004</v>
      </c>
      <c r="K1396" s="36" t="s">
        <v>2478</v>
      </c>
      <c r="L1396" s="38">
        <v>2.04</v>
      </c>
      <c r="M1396" s="39">
        <v>64</v>
      </c>
      <c r="N1396" s="40">
        <f t="shared" si="63"/>
        <v>192</v>
      </c>
      <c r="O1396" s="45">
        <f t="shared" si="64"/>
        <v>4.4800000000000004</v>
      </c>
      <c r="P1396" s="45">
        <f t="shared" si="65"/>
        <v>13.440000000000001</v>
      </c>
    </row>
    <row r="1397" spans="1:16">
      <c r="A1397" s="35">
        <v>36950</v>
      </c>
      <c r="B1397" s="43">
        <v>1</v>
      </c>
      <c r="C1397" s="36" t="s">
        <v>3449</v>
      </c>
      <c r="D1397" s="36" t="s">
        <v>2476</v>
      </c>
      <c r="E1397" s="36" t="s">
        <v>3448</v>
      </c>
      <c r="F1397" s="36" t="s">
        <v>2478</v>
      </c>
      <c r="G1397" s="35">
        <v>120</v>
      </c>
      <c r="H1397" s="35">
        <v>170</v>
      </c>
      <c r="I1397" s="37">
        <v>120</v>
      </c>
      <c r="J1397" s="38">
        <v>5.6</v>
      </c>
      <c r="K1397" s="36" t="s">
        <v>2478</v>
      </c>
      <c r="L1397" s="38">
        <v>2.04</v>
      </c>
      <c r="M1397" s="39">
        <v>70</v>
      </c>
      <c r="N1397" s="40">
        <f t="shared" si="63"/>
        <v>70</v>
      </c>
      <c r="O1397" s="45">
        <f t="shared" si="64"/>
        <v>4.9000000000000004</v>
      </c>
      <c r="P1397" s="45">
        <f t="shared" si="65"/>
        <v>4.9000000000000004</v>
      </c>
    </row>
    <row r="1398" spans="1:16">
      <c r="A1398" s="35">
        <v>36951</v>
      </c>
      <c r="B1398" s="43">
        <v>1</v>
      </c>
      <c r="C1398" s="36" t="s">
        <v>3447</v>
      </c>
      <c r="D1398" s="36" t="s">
        <v>2476</v>
      </c>
      <c r="E1398" s="36" t="s">
        <v>3446</v>
      </c>
      <c r="F1398" s="36" t="s">
        <v>2478</v>
      </c>
      <c r="G1398" s="35">
        <v>120</v>
      </c>
      <c r="H1398" s="35">
        <v>170</v>
      </c>
      <c r="I1398" s="37">
        <v>120</v>
      </c>
      <c r="J1398" s="38">
        <v>5.6</v>
      </c>
      <c r="K1398" s="36" t="s">
        <v>2478</v>
      </c>
      <c r="L1398" s="38">
        <v>2.04</v>
      </c>
      <c r="M1398" s="39">
        <v>70</v>
      </c>
      <c r="N1398" s="40">
        <f t="shared" si="63"/>
        <v>70</v>
      </c>
      <c r="O1398" s="45">
        <f t="shared" si="64"/>
        <v>4.9000000000000004</v>
      </c>
      <c r="P1398" s="45">
        <f t="shared" si="65"/>
        <v>4.9000000000000004</v>
      </c>
    </row>
    <row r="1399" spans="1:16">
      <c r="A1399" s="35">
        <v>37806</v>
      </c>
      <c r="B1399" s="43">
        <v>4</v>
      </c>
      <c r="C1399" s="36" t="s">
        <v>3445</v>
      </c>
      <c r="D1399" s="36" t="s">
        <v>2476</v>
      </c>
      <c r="E1399" s="36" t="s">
        <v>3444</v>
      </c>
      <c r="F1399" s="36" t="s">
        <v>2497</v>
      </c>
      <c r="G1399" s="35">
        <v>120</v>
      </c>
      <c r="H1399" s="35">
        <v>170</v>
      </c>
      <c r="I1399" s="37">
        <v>120</v>
      </c>
      <c r="J1399" s="38">
        <v>5.6</v>
      </c>
      <c r="K1399" s="36" t="s">
        <v>2478</v>
      </c>
      <c r="L1399" s="38">
        <v>2.04</v>
      </c>
      <c r="M1399" s="39">
        <v>70</v>
      </c>
      <c r="N1399" s="40">
        <f t="shared" si="63"/>
        <v>280</v>
      </c>
      <c r="O1399" s="45">
        <f t="shared" si="64"/>
        <v>4.9000000000000004</v>
      </c>
      <c r="P1399" s="45">
        <f t="shared" si="65"/>
        <v>19.600000000000001</v>
      </c>
    </row>
    <row r="1400" spans="1:16">
      <c r="A1400" s="35">
        <v>38841</v>
      </c>
      <c r="B1400" s="43">
        <v>1</v>
      </c>
      <c r="C1400" s="36" t="s">
        <v>3443</v>
      </c>
      <c r="D1400" s="36" t="s">
        <v>2476</v>
      </c>
      <c r="E1400" s="36" t="s">
        <v>3442</v>
      </c>
      <c r="F1400" s="36" t="s">
        <v>2478</v>
      </c>
      <c r="G1400" s="35">
        <v>120</v>
      </c>
      <c r="H1400" s="35">
        <v>170</v>
      </c>
      <c r="I1400" s="37">
        <v>120</v>
      </c>
      <c r="J1400" s="38">
        <v>4.4000000000000004</v>
      </c>
      <c r="K1400" s="36" t="s">
        <v>2478</v>
      </c>
      <c r="L1400" s="38">
        <v>2.04</v>
      </c>
      <c r="M1400" s="39">
        <v>64</v>
      </c>
      <c r="N1400" s="40">
        <f t="shared" si="63"/>
        <v>64</v>
      </c>
      <c r="O1400" s="45">
        <f t="shared" si="64"/>
        <v>4.4800000000000004</v>
      </c>
      <c r="P1400" s="45">
        <f t="shared" si="65"/>
        <v>4.4800000000000004</v>
      </c>
    </row>
    <row r="1401" spans="1:16">
      <c r="A1401" s="35">
        <v>39613</v>
      </c>
      <c r="B1401" s="43">
        <v>2</v>
      </c>
      <c r="C1401" s="36" t="s">
        <v>3441</v>
      </c>
      <c r="D1401" s="36" t="s">
        <v>2476</v>
      </c>
      <c r="E1401" s="36" t="s">
        <v>3440</v>
      </c>
      <c r="F1401" s="36" t="s">
        <v>2478</v>
      </c>
      <c r="G1401" s="35">
        <v>120</v>
      </c>
      <c r="H1401" s="35">
        <v>170</v>
      </c>
      <c r="I1401" s="37">
        <v>120</v>
      </c>
      <c r="J1401" s="38">
        <v>8.9</v>
      </c>
      <c r="K1401" s="36" t="s">
        <v>2478</v>
      </c>
      <c r="L1401" s="38">
        <v>2.04</v>
      </c>
      <c r="M1401" s="39">
        <v>274</v>
      </c>
      <c r="N1401" s="40">
        <f t="shared" si="63"/>
        <v>548</v>
      </c>
      <c r="O1401" s="45">
        <f t="shared" si="64"/>
        <v>19.180000000000003</v>
      </c>
      <c r="P1401" s="45">
        <f t="shared" si="65"/>
        <v>38.360000000000007</v>
      </c>
    </row>
    <row r="1402" spans="1:16">
      <c r="A1402" s="35">
        <v>39796</v>
      </c>
      <c r="B1402" s="43">
        <v>1</v>
      </c>
      <c r="C1402" s="36" t="s">
        <v>3439</v>
      </c>
      <c r="D1402" s="36" t="s">
        <v>2476</v>
      </c>
      <c r="E1402" s="36" t="s">
        <v>3438</v>
      </c>
      <c r="F1402" s="36" t="s">
        <v>2497</v>
      </c>
      <c r="G1402" s="35">
        <v>120</v>
      </c>
      <c r="H1402" s="35">
        <v>170</v>
      </c>
      <c r="I1402" s="37">
        <v>120</v>
      </c>
      <c r="J1402" s="38">
        <v>5.6</v>
      </c>
      <c r="K1402" s="36" t="s">
        <v>2478</v>
      </c>
      <c r="L1402" s="38">
        <v>2.04</v>
      </c>
      <c r="M1402" s="39">
        <v>70</v>
      </c>
      <c r="N1402" s="40">
        <f t="shared" si="63"/>
        <v>70</v>
      </c>
      <c r="O1402" s="45">
        <f t="shared" si="64"/>
        <v>4.9000000000000004</v>
      </c>
      <c r="P1402" s="45">
        <f t="shared" si="65"/>
        <v>4.9000000000000004</v>
      </c>
    </row>
    <row r="1403" spans="1:16">
      <c r="A1403" s="35">
        <v>39801</v>
      </c>
      <c r="B1403" s="43">
        <v>6</v>
      </c>
      <c r="C1403" s="36" t="s">
        <v>3437</v>
      </c>
      <c r="D1403" s="36" t="s">
        <v>2476</v>
      </c>
      <c r="E1403" s="36" t="s">
        <v>3436</v>
      </c>
      <c r="F1403" s="36" t="s">
        <v>2478</v>
      </c>
      <c r="G1403" s="35">
        <v>120</v>
      </c>
      <c r="H1403" s="35">
        <v>170</v>
      </c>
      <c r="I1403" s="37">
        <v>120</v>
      </c>
      <c r="J1403" s="38">
        <v>5.6</v>
      </c>
      <c r="K1403" s="36" t="s">
        <v>2478</v>
      </c>
      <c r="L1403" s="38">
        <v>2.04</v>
      </c>
      <c r="M1403" s="39">
        <v>70</v>
      </c>
      <c r="N1403" s="40">
        <f t="shared" si="63"/>
        <v>420</v>
      </c>
      <c r="O1403" s="45">
        <f t="shared" si="64"/>
        <v>4.9000000000000004</v>
      </c>
      <c r="P1403" s="45">
        <f t="shared" si="65"/>
        <v>29.400000000000002</v>
      </c>
    </row>
    <row r="1404" spans="1:16">
      <c r="A1404" s="35">
        <v>39803</v>
      </c>
      <c r="B1404" s="43">
        <v>6</v>
      </c>
      <c r="C1404" s="36" t="s">
        <v>3435</v>
      </c>
      <c r="D1404" s="36" t="s">
        <v>2476</v>
      </c>
      <c r="E1404" s="36" t="s">
        <v>3434</v>
      </c>
      <c r="F1404" s="36" t="s">
        <v>2478</v>
      </c>
      <c r="G1404" s="35">
        <v>120</v>
      </c>
      <c r="H1404" s="35">
        <v>170</v>
      </c>
      <c r="I1404" s="37">
        <v>120</v>
      </c>
      <c r="J1404" s="38">
        <v>5.6</v>
      </c>
      <c r="K1404" s="36" t="s">
        <v>2478</v>
      </c>
      <c r="L1404" s="38">
        <v>2.04</v>
      </c>
      <c r="M1404" s="39">
        <v>70</v>
      </c>
      <c r="N1404" s="40">
        <f t="shared" si="63"/>
        <v>420</v>
      </c>
      <c r="O1404" s="45">
        <f t="shared" si="64"/>
        <v>4.9000000000000004</v>
      </c>
      <c r="P1404" s="45">
        <f t="shared" si="65"/>
        <v>29.400000000000002</v>
      </c>
    </row>
    <row r="1405" spans="1:16">
      <c r="A1405" s="35">
        <v>40010</v>
      </c>
      <c r="B1405" s="43">
        <v>1</v>
      </c>
      <c r="C1405" s="36" t="s">
        <v>3433</v>
      </c>
      <c r="D1405" s="36" t="s">
        <v>2476</v>
      </c>
      <c r="E1405" s="36" t="s">
        <v>3432</v>
      </c>
      <c r="F1405" s="36" t="s">
        <v>2478</v>
      </c>
      <c r="G1405" s="35">
        <v>120</v>
      </c>
      <c r="H1405" s="35">
        <v>170</v>
      </c>
      <c r="I1405" s="37">
        <v>120</v>
      </c>
      <c r="J1405" s="38">
        <v>4.9000000000000004</v>
      </c>
      <c r="K1405" s="36" t="s">
        <v>2478</v>
      </c>
      <c r="L1405" s="38">
        <v>2.04</v>
      </c>
      <c r="M1405" s="39">
        <v>72</v>
      </c>
      <c r="N1405" s="40">
        <f t="shared" si="63"/>
        <v>72</v>
      </c>
      <c r="O1405" s="45">
        <f t="shared" si="64"/>
        <v>5.0400000000000009</v>
      </c>
      <c r="P1405" s="45">
        <f t="shared" si="65"/>
        <v>5.0400000000000009</v>
      </c>
    </row>
    <row r="1406" spans="1:16">
      <c r="A1406" s="35">
        <v>71864</v>
      </c>
      <c r="B1406" s="43">
        <v>4</v>
      </c>
      <c r="C1406" s="36" t="s">
        <v>3431</v>
      </c>
      <c r="D1406" s="36" t="s">
        <v>2476</v>
      </c>
      <c r="E1406" s="36" t="s">
        <v>3430</v>
      </c>
      <c r="F1406" s="36" t="s">
        <v>2497</v>
      </c>
      <c r="G1406" s="35">
        <v>120</v>
      </c>
      <c r="H1406" s="35">
        <v>170</v>
      </c>
      <c r="I1406" s="37">
        <v>120</v>
      </c>
      <c r="J1406" s="38">
        <v>4.4000000000000004</v>
      </c>
      <c r="K1406" s="36" t="s">
        <v>2478</v>
      </c>
      <c r="L1406" s="38">
        <v>2.04</v>
      </c>
      <c r="M1406" s="39">
        <v>64</v>
      </c>
      <c r="N1406" s="40">
        <f t="shared" si="63"/>
        <v>256</v>
      </c>
      <c r="O1406" s="45">
        <f t="shared" si="64"/>
        <v>4.4800000000000004</v>
      </c>
      <c r="P1406" s="45">
        <f t="shared" si="65"/>
        <v>17.920000000000002</v>
      </c>
    </row>
    <row r="1407" spans="1:16">
      <c r="A1407" s="35">
        <v>71865</v>
      </c>
      <c r="B1407" s="43">
        <v>3</v>
      </c>
      <c r="C1407" s="36" t="s">
        <v>3429</v>
      </c>
      <c r="D1407" s="36" t="s">
        <v>2476</v>
      </c>
      <c r="E1407" s="36" t="s">
        <v>3428</v>
      </c>
      <c r="F1407" s="36" t="s">
        <v>2497</v>
      </c>
      <c r="G1407" s="35">
        <v>120</v>
      </c>
      <c r="H1407" s="35">
        <v>170</v>
      </c>
      <c r="I1407" s="37">
        <v>120</v>
      </c>
      <c r="J1407" s="38">
        <v>4.4000000000000004</v>
      </c>
      <c r="K1407" s="36" t="s">
        <v>2478</v>
      </c>
      <c r="L1407" s="38">
        <v>2.04</v>
      </c>
      <c r="M1407" s="39">
        <v>64</v>
      </c>
      <c r="N1407" s="40">
        <f t="shared" si="63"/>
        <v>192</v>
      </c>
      <c r="O1407" s="45">
        <f t="shared" si="64"/>
        <v>4.4800000000000004</v>
      </c>
      <c r="P1407" s="45">
        <f t="shared" si="65"/>
        <v>13.440000000000001</v>
      </c>
    </row>
    <row r="1408" spans="1:16">
      <c r="A1408" s="35">
        <v>71868</v>
      </c>
      <c r="B1408" s="43">
        <v>2</v>
      </c>
      <c r="C1408" s="36" t="s">
        <v>3427</v>
      </c>
      <c r="D1408" s="36" t="s">
        <v>2476</v>
      </c>
      <c r="E1408" s="36" t="s">
        <v>3426</v>
      </c>
      <c r="F1408" s="36" t="s">
        <v>2497</v>
      </c>
      <c r="G1408" s="35">
        <v>120</v>
      </c>
      <c r="H1408" s="35">
        <v>170</v>
      </c>
      <c r="I1408" s="37">
        <v>120</v>
      </c>
      <c r="J1408" s="38">
        <v>4.4000000000000004</v>
      </c>
      <c r="K1408" s="36" t="s">
        <v>2478</v>
      </c>
      <c r="L1408" s="38">
        <v>2.04</v>
      </c>
      <c r="M1408" s="39">
        <v>64</v>
      </c>
      <c r="N1408" s="40">
        <f t="shared" si="63"/>
        <v>128</v>
      </c>
      <c r="O1408" s="45">
        <f t="shared" si="64"/>
        <v>4.4800000000000004</v>
      </c>
      <c r="P1408" s="45">
        <f t="shared" si="65"/>
        <v>8.9600000000000009</v>
      </c>
    </row>
    <row r="1409" spans="1:16">
      <c r="A1409" s="35">
        <v>71869</v>
      </c>
      <c r="B1409" s="43">
        <v>3</v>
      </c>
      <c r="C1409" s="36" t="s">
        <v>3425</v>
      </c>
      <c r="D1409" s="36" t="s">
        <v>2476</v>
      </c>
      <c r="E1409" s="36" t="s">
        <v>3424</v>
      </c>
      <c r="F1409" s="36" t="s">
        <v>2497</v>
      </c>
      <c r="G1409" s="35">
        <v>120</v>
      </c>
      <c r="H1409" s="35">
        <v>170</v>
      </c>
      <c r="I1409" s="37">
        <v>120</v>
      </c>
      <c r="J1409" s="38">
        <v>4.4000000000000004</v>
      </c>
      <c r="K1409" s="36" t="s">
        <v>2478</v>
      </c>
      <c r="L1409" s="38">
        <v>2.04</v>
      </c>
      <c r="M1409" s="39">
        <v>64</v>
      </c>
      <c r="N1409" s="40">
        <f t="shared" si="63"/>
        <v>192</v>
      </c>
      <c r="O1409" s="45">
        <f t="shared" si="64"/>
        <v>4.4800000000000004</v>
      </c>
      <c r="P1409" s="45">
        <f t="shared" si="65"/>
        <v>13.440000000000001</v>
      </c>
    </row>
    <row r="1410" spans="1:16">
      <c r="A1410" s="35">
        <v>71870</v>
      </c>
      <c r="B1410" s="43">
        <v>2</v>
      </c>
      <c r="C1410" s="36" t="s">
        <v>3423</v>
      </c>
      <c r="D1410" s="36" t="s">
        <v>2476</v>
      </c>
      <c r="E1410" s="36" t="s">
        <v>3422</v>
      </c>
      <c r="F1410" s="36" t="s">
        <v>2497</v>
      </c>
      <c r="G1410" s="35">
        <v>120</v>
      </c>
      <c r="H1410" s="35">
        <v>170</v>
      </c>
      <c r="I1410" s="37">
        <v>120</v>
      </c>
      <c r="J1410" s="38">
        <v>4.4000000000000004</v>
      </c>
      <c r="K1410" s="36" t="s">
        <v>2478</v>
      </c>
      <c r="L1410" s="38">
        <v>2.04</v>
      </c>
      <c r="M1410" s="39">
        <v>64</v>
      </c>
      <c r="N1410" s="40">
        <f t="shared" si="63"/>
        <v>128</v>
      </c>
      <c r="O1410" s="45">
        <f t="shared" si="64"/>
        <v>4.4800000000000004</v>
      </c>
      <c r="P1410" s="45">
        <f t="shared" si="65"/>
        <v>8.9600000000000009</v>
      </c>
    </row>
    <row r="1411" spans="1:16">
      <c r="A1411" s="35">
        <v>71932</v>
      </c>
      <c r="B1411" s="43">
        <v>1</v>
      </c>
      <c r="C1411" s="36" t="s">
        <v>3421</v>
      </c>
      <c r="D1411" s="36" t="s">
        <v>2476</v>
      </c>
      <c r="E1411" s="36" t="s">
        <v>3420</v>
      </c>
      <c r="F1411" s="36" t="s">
        <v>2478</v>
      </c>
      <c r="G1411" s="35">
        <v>120</v>
      </c>
      <c r="H1411" s="35">
        <v>170</v>
      </c>
      <c r="I1411" s="37">
        <v>120</v>
      </c>
      <c r="J1411" s="38">
        <v>5.9</v>
      </c>
      <c r="K1411" s="36" t="s">
        <v>3986</v>
      </c>
      <c r="L1411" s="38">
        <v>2.04</v>
      </c>
      <c r="M1411" s="39">
        <v>96</v>
      </c>
      <c r="N1411" s="40">
        <f t="shared" ref="N1411:N1474" si="66">M1411*B1411</f>
        <v>96</v>
      </c>
      <c r="O1411" s="45">
        <f t="shared" si="64"/>
        <v>6.7200000000000006</v>
      </c>
      <c r="P1411" s="45">
        <f t="shared" si="65"/>
        <v>6.7200000000000006</v>
      </c>
    </row>
    <row r="1412" spans="1:16">
      <c r="A1412" s="35">
        <v>71977</v>
      </c>
      <c r="B1412" s="43">
        <v>3</v>
      </c>
      <c r="C1412" s="36" t="s">
        <v>3419</v>
      </c>
      <c r="D1412" s="36" t="s">
        <v>2476</v>
      </c>
      <c r="E1412" s="36" t="s">
        <v>3418</v>
      </c>
      <c r="F1412" s="36" t="s">
        <v>2497</v>
      </c>
      <c r="G1412" s="35">
        <v>120</v>
      </c>
      <c r="H1412" s="35">
        <v>170</v>
      </c>
      <c r="I1412" s="37">
        <v>120</v>
      </c>
      <c r="J1412" s="38">
        <v>5.0999999999999996</v>
      </c>
      <c r="K1412" s="36" t="s">
        <v>3885</v>
      </c>
      <c r="L1412" s="38">
        <v>2.04</v>
      </c>
      <c r="M1412" s="39">
        <v>71.599999999999994</v>
      </c>
      <c r="N1412" s="40">
        <f t="shared" si="66"/>
        <v>214.79999999999998</v>
      </c>
      <c r="O1412" s="45">
        <f t="shared" ref="O1412:O1475" si="67">M1412*0.07</f>
        <v>5.0120000000000005</v>
      </c>
      <c r="P1412" s="45">
        <f t="shared" ref="P1412:P1475" si="68">B1412*O1412</f>
        <v>15.036000000000001</v>
      </c>
    </row>
    <row r="1413" spans="1:16">
      <c r="A1413" s="35">
        <v>71978</v>
      </c>
      <c r="B1413" s="43">
        <v>3</v>
      </c>
      <c r="C1413" s="36" t="s">
        <v>3417</v>
      </c>
      <c r="D1413" s="36" t="s">
        <v>2476</v>
      </c>
      <c r="E1413" s="36" t="s">
        <v>3416</v>
      </c>
      <c r="F1413" s="36" t="s">
        <v>2497</v>
      </c>
      <c r="G1413" s="35">
        <v>120</v>
      </c>
      <c r="H1413" s="35">
        <v>170</v>
      </c>
      <c r="I1413" s="37">
        <v>120</v>
      </c>
      <c r="J1413" s="38">
        <v>5.0999999999999996</v>
      </c>
      <c r="K1413" s="36" t="s">
        <v>3885</v>
      </c>
      <c r="L1413" s="38">
        <v>2.04</v>
      </c>
      <c r="M1413" s="39">
        <v>71.599999999999994</v>
      </c>
      <c r="N1413" s="40">
        <f t="shared" si="66"/>
        <v>214.79999999999998</v>
      </c>
      <c r="O1413" s="45">
        <f t="shared" si="67"/>
        <v>5.0120000000000005</v>
      </c>
      <c r="P1413" s="45">
        <f t="shared" si="68"/>
        <v>15.036000000000001</v>
      </c>
    </row>
    <row r="1414" spans="1:16">
      <c r="A1414" s="35">
        <v>71984</v>
      </c>
      <c r="B1414" s="43">
        <v>3</v>
      </c>
      <c r="C1414" s="36" t="s">
        <v>3415</v>
      </c>
      <c r="D1414" s="36" t="s">
        <v>2476</v>
      </c>
      <c r="E1414" s="36" t="s">
        <v>3414</v>
      </c>
      <c r="F1414" s="36" t="s">
        <v>2497</v>
      </c>
      <c r="G1414" s="35">
        <v>120</v>
      </c>
      <c r="H1414" s="35">
        <v>170</v>
      </c>
      <c r="I1414" s="37">
        <v>120</v>
      </c>
      <c r="J1414" s="38">
        <v>5.0999999999999996</v>
      </c>
      <c r="K1414" s="36" t="s">
        <v>3885</v>
      </c>
      <c r="L1414" s="38">
        <v>2.04</v>
      </c>
      <c r="M1414" s="39">
        <v>71.599999999999994</v>
      </c>
      <c r="N1414" s="40">
        <f t="shared" si="66"/>
        <v>214.79999999999998</v>
      </c>
      <c r="O1414" s="45">
        <f t="shared" si="67"/>
        <v>5.0120000000000005</v>
      </c>
      <c r="P1414" s="45">
        <f t="shared" si="68"/>
        <v>15.036000000000001</v>
      </c>
    </row>
    <row r="1415" spans="1:16">
      <c r="A1415" s="35">
        <v>71988</v>
      </c>
      <c r="B1415" s="43">
        <v>2</v>
      </c>
      <c r="C1415" s="36" t="s">
        <v>3413</v>
      </c>
      <c r="D1415" s="36" t="s">
        <v>2476</v>
      </c>
      <c r="E1415" s="36" t="s">
        <v>3412</v>
      </c>
      <c r="F1415" s="36" t="s">
        <v>2497</v>
      </c>
      <c r="G1415" s="35">
        <v>120</v>
      </c>
      <c r="H1415" s="35">
        <v>170</v>
      </c>
      <c r="I1415" s="37">
        <v>120</v>
      </c>
      <c r="J1415" s="38">
        <v>5.0999999999999996</v>
      </c>
      <c r="K1415" s="36" t="s">
        <v>3885</v>
      </c>
      <c r="L1415" s="38">
        <v>2.04</v>
      </c>
      <c r="M1415" s="39">
        <v>71.599999999999994</v>
      </c>
      <c r="N1415" s="40">
        <f t="shared" si="66"/>
        <v>143.19999999999999</v>
      </c>
      <c r="O1415" s="45">
        <f t="shared" si="67"/>
        <v>5.0120000000000005</v>
      </c>
      <c r="P1415" s="45">
        <f t="shared" si="68"/>
        <v>10.024000000000001</v>
      </c>
    </row>
    <row r="1416" spans="1:16">
      <c r="A1416" s="35">
        <v>72003</v>
      </c>
      <c r="B1416" s="43">
        <v>2</v>
      </c>
      <c r="C1416" s="36" t="s">
        <v>3411</v>
      </c>
      <c r="D1416" s="36" t="s">
        <v>2476</v>
      </c>
      <c r="E1416" s="36" t="s">
        <v>3410</v>
      </c>
      <c r="F1416" s="36" t="s">
        <v>2478</v>
      </c>
      <c r="G1416" s="35">
        <v>120</v>
      </c>
      <c r="H1416" s="35">
        <v>170</v>
      </c>
      <c r="I1416" s="37">
        <v>120</v>
      </c>
      <c r="J1416" s="38">
        <v>5.6</v>
      </c>
      <c r="K1416" s="36" t="s">
        <v>2478</v>
      </c>
      <c r="L1416" s="38">
        <v>2.04</v>
      </c>
      <c r="M1416" s="39">
        <v>70</v>
      </c>
      <c r="N1416" s="40">
        <f t="shared" si="66"/>
        <v>140</v>
      </c>
      <c r="O1416" s="45">
        <f t="shared" si="67"/>
        <v>4.9000000000000004</v>
      </c>
      <c r="P1416" s="45">
        <f t="shared" si="68"/>
        <v>9.8000000000000007</v>
      </c>
    </row>
    <row r="1417" spans="1:16">
      <c r="A1417" s="35">
        <v>72007</v>
      </c>
      <c r="B1417" s="43">
        <v>2</v>
      </c>
      <c r="C1417" s="36" t="s">
        <v>3409</v>
      </c>
      <c r="D1417" s="36" t="s">
        <v>2476</v>
      </c>
      <c r="E1417" s="36" t="s">
        <v>3408</v>
      </c>
      <c r="F1417" s="36" t="s">
        <v>2478</v>
      </c>
      <c r="G1417" s="35">
        <v>120</v>
      </c>
      <c r="H1417" s="35">
        <v>170</v>
      </c>
      <c r="I1417" s="37">
        <v>120</v>
      </c>
      <c r="J1417" s="38">
        <v>5.6</v>
      </c>
      <c r="K1417" s="36" t="s">
        <v>2478</v>
      </c>
      <c r="L1417" s="38">
        <v>2.04</v>
      </c>
      <c r="M1417" s="39">
        <v>70</v>
      </c>
      <c r="N1417" s="40">
        <f t="shared" si="66"/>
        <v>140</v>
      </c>
      <c r="O1417" s="45">
        <f t="shared" si="67"/>
        <v>4.9000000000000004</v>
      </c>
      <c r="P1417" s="45">
        <f t="shared" si="68"/>
        <v>9.8000000000000007</v>
      </c>
    </row>
    <row r="1418" spans="1:16">
      <c r="A1418" s="35">
        <v>72040</v>
      </c>
      <c r="B1418" s="43">
        <v>1</v>
      </c>
      <c r="C1418" s="36" t="s">
        <v>3407</v>
      </c>
      <c r="D1418" s="36" t="s">
        <v>2476</v>
      </c>
      <c r="E1418" s="36" t="s">
        <v>3406</v>
      </c>
      <c r="F1418" s="36" t="s">
        <v>2478</v>
      </c>
      <c r="G1418" s="35">
        <v>120</v>
      </c>
      <c r="H1418" s="35">
        <v>170</v>
      </c>
      <c r="I1418" s="37">
        <v>120</v>
      </c>
      <c r="J1418" s="38">
        <v>6.2</v>
      </c>
      <c r="K1418" s="36" t="s">
        <v>2478</v>
      </c>
      <c r="L1418" s="38">
        <v>2.04</v>
      </c>
      <c r="M1418" s="39">
        <v>108</v>
      </c>
      <c r="N1418" s="40">
        <f t="shared" si="66"/>
        <v>108</v>
      </c>
      <c r="O1418" s="45">
        <f t="shared" si="67"/>
        <v>7.5600000000000005</v>
      </c>
      <c r="P1418" s="45">
        <f t="shared" si="68"/>
        <v>7.5600000000000005</v>
      </c>
    </row>
    <row r="1419" spans="1:16">
      <c r="A1419" s="35">
        <v>72085</v>
      </c>
      <c r="B1419" s="43">
        <v>2</v>
      </c>
      <c r="C1419" s="36" t="s">
        <v>3405</v>
      </c>
      <c r="D1419" s="36" t="s">
        <v>2476</v>
      </c>
      <c r="E1419" s="36" t="s">
        <v>3404</v>
      </c>
      <c r="F1419" s="36" t="s">
        <v>2478</v>
      </c>
      <c r="G1419" s="35">
        <v>120</v>
      </c>
      <c r="H1419" s="35">
        <v>170</v>
      </c>
      <c r="I1419" s="37">
        <v>120</v>
      </c>
      <c r="J1419" s="38">
        <v>3.55</v>
      </c>
      <c r="K1419" s="36" t="s">
        <v>3986</v>
      </c>
      <c r="L1419" s="38">
        <v>2.04</v>
      </c>
      <c r="M1419" s="39">
        <v>60</v>
      </c>
      <c r="N1419" s="40">
        <f t="shared" si="66"/>
        <v>120</v>
      </c>
      <c r="O1419" s="45">
        <f t="shared" si="67"/>
        <v>4.2</v>
      </c>
      <c r="P1419" s="45">
        <f t="shared" si="68"/>
        <v>8.4</v>
      </c>
    </row>
    <row r="1420" spans="1:16">
      <c r="A1420" s="35">
        <v>72094</v>
      </c>
      <c r="B1420" s="43">
        <v>3</v>
      </c>
      <c r="C1420" s="36" t="s">
        <v>3403</v>
      </c>
      <c r="D1420" s="36" t="s">
        <v>2476</v>
      </c>
      <c r="E1420" s="36" t="s">
        <v>3402</v>
      </c>
      <c r="F1420" s="36" t="s">
        <v>2478</v>
      </c>
      <c r="G1420" s="35">
        <v>120</v>
      </c>
      <c r="H1420" s="35">
        <v>170</v>
      </c>
      <c r="I1420" s="37">
        <v>120</v>
      </c>
      <c r="J1420" s="38">
        <v>3.55</v>
      </c>
      <c r="K1420" s="36" t="s">
        <v>3986</v>
      </c>
      <c r="L1420" s="38">
        <v>2.04</v>
      </c>
      <c r="M1420" s="39">
        <v>60</v>
      </c>
      <c r="N1420" s="40">
        <f t="shared" si="66"/>
        <v>180</v>
      </c>
      <c r="O1420" s="45">
        <f t="shared" si="67"/>
        <v>4.2</v>
      </c>
      <c r="P1420" s="45">
        <f t="shared" si="68"/>
        <v>12.600000000000001</v>
      </c>
    </row>
    <row r="1421" spans="1:16">
      <c r="A1421" s="35">
        <v>72097</v>
      </c>
      <c r="B1421" s="43">
        <v>1</v>
      </c>
      <c r="C1421" s="36" t="s">
        <v>3401</v>
      </c>
      <c r="D1421" s="36" t="s">
        <v>2476</v>
      </c>
      <c r="E1421" s="36" t="s">
        <v>3400</v>
      </c>
      <c r="F1421" s="36" t="s">
        <v>2478</v>
      </c>
      <c r="G1421" s="35">
        <v>120</v>
      </c>
      <c r="H1421" s="35">
        <v>170</v>
      </c>
      <c r="I1421" s="37">
        <v>120</v>
      </c>
      <c r="J1421" s="38">
        <v>3.55</v>
      </c>
      <c r="K1421" s="36" t="s">
        <v>3986</v>
      </c>
      <c r="L1421" s="38">
        <v>2.04</v>
      </c>
      <c r="M1421" s="39">
        <v>60</v>
      </c>
      <c r="N1421" s="40">
        <f t="shared" si="66"/>
        <v>60</v>
      </c>
      <c r="O1421" s="45">
        <f t="shared" si="67"/>
        <v>4.2</v>
      </c>
      <c r="P1421" s="45">
        <f t="shared" si="68"/>
        <v>4.2</v>
      </c>
    </row>
    <row r="1422" spans="1:16">
      <c r="A1422" s="35">
        <v>72100</v>
      </c>
      <c r="B1422" s="43">
        <v>2</v>
      </c>
      <c r="C1422" s="36" t="s">
        <v>3399</v>
      </c>
      <c r="D1422" s="36" t="s">
        <v>2476</v>
      </c>
      <c r="E1422" s="36" t="s">
        <v>3398</v>
      </c>
      <c r="F1422" s="36" t="s">
        <v>2478</v>
      </c>
      <c r="G1422" s="35">
        <v>120</v>
      </c>
      <c r="H1422" s="35">
        <v>170</v>
      </c>
      <c r="I1422" s="37">
        <v>120</v>
      </c>
      <c r="J1422" s="38">
        <v>3.55</v>
      </c>
      <c r="K1422" s="36" t="s">
        <v>3986</v>
      </c>
      <c r="L1422" s="38">
        <v>2.04</v>
      </c>
      <c r="M1422" s="39">
        <v>60</v>
      </c>
      <c r="N1422" s="40">
        <f t="shared" si="66"/>
        <v>120</v>
      </c>
      <c r="O1422" s="45">
        <f t="shared" si="67"/>
        <v>4.2</v>
      </c>
      <c r="P1422" s="45">
        <f t="shared" si="68"/>
        <v>8.4</v>
      </c>
    </row>
    <row r="1423" spans="1:16">
      <c r="A1423" s="35">
        <v>72138</v>
      </c>
      <c r="B1423" s="43">
        <v>1</v>
      </c>
      <c r="C1423" s="36" t="s">
        <v>3397</v>
      </c>
      <c r="D1423" s="36" t="s">
        <v>2476</v>
      </c>
      <c r="E1423" s="36" t="s">
        <v>3396</v>
      </c>
      <c r="F1423" s="36" t="s">
        <v>3883</v>
      </c>
      <c r="G1423" s="35">
        <v>120</v>
      </c>
      <c r="H1423" s="35">
        <v>170</v>
      </c>
      <c r="I1423" s="37">
        <v>120</v>
      </c>
      <c r="J1423" s="38">
        <v>7.1</v>
      </c>
      <c r="K1423" s="36" t="s">
        <v>3885</v>
      </c>
      <c r="L1423" s="38">
        <v>2.04</v>
      </c>
      <c r="M1423" s="39">
        <v>88</v>
      </c>
      <c r="N1423" s="40">
        <f t="shared" si="66"/>
        <v>88</v>
      </c>
      <c r="O1423" s="45">
        <f t="shared" si="67"/>
        <v>6.16</v>
      </c>
      <c r="P1423" s="45">
        <f t="shared" si="68"/>
        <v>6.16</v>
      </c>
    </row>
    <row r="1424" spans="1:16">
      <c r="A1424" s="35">
        <v>72141</v>
      </c>
      <c r="B1424" s="43">
        <v>1</v>
      </c>
      <c r="C1424" s="36" t="s">
        <v>3395</v>
      </c>
      <c r="D1424" s="36" t="s">
        <v>2476</v>
      </c>
      <c r="E1424" s="36" t="s">
        <v>3394</v>
      </c>
      <c r="F1424" s="36" t="s">
        <v>3883</v>
      </c>
      <c r="G1424" s="35">
        <v>120</v>
      </c>
      <c r="H1424" s="35">
        <v>170</v>
      </c>
      <c r="I1424" s="37">
        <v>120</v>
      </c>
      <c r="J1424" s="38">
        <v>7.1</v>
      </c>
      <c r="K1424" s="36" t="s">
        <v>3885</v>
      </c>
      <c r="L1424" s="38">
        <v>2.04</v>
      </c>
      <c r="M1424" s="39">
        <v>88</v>
      </c>
      <c r="N1424" s="40">
        <f t="shared" si="66"/>
        <v>88</v>
      </c>
      <c r="O1424" s="45">
        <f t="shared" si="67"/>
        <v>6.16</v>
      </c>
      <c r="P1424" s="45">
        <f t="shared" si="68"/>
        <v>6.16</v>
      </c>
    </row>
    <row r="1425" spans="1:16">
      <c r="A1425" s="35">
        <v>73581</v>
      </c>
      <c r="B1425" s="43">
        <v>2</v>
      </c>
      <c r="C1425" s="36" t="s">
        <v>3393</v>
      </c>
      <c r="D1425" s="36" t="s">
        <v>2476</v>
      </c>
      <c r="E1425" s="36" t="s">
        <v>3392</v>
      </c>
      <c r="F1425" s="36" t="s">
        <v>2478</v>
      </c>
      <c r="G1425" s="35">
        <v>120</v>
      </c>
      <c r="H1425" s="35">
        <v>170</v>
      </c>
      <c r="I1425" s="37">
        <v>120</v>
      </c>
      <c r="J1425" s="38">
        <v>5.9</v>
      </c>
      <c r="K1425" s="36" t="s">
        <v>2478</v>
      </c>
      <c r="L1425" s="38">
        <v>2.04</v>
      </c>
      <c r="M1425" s="39">
        <v>96</v>
      </c>
      <c r="N1425" s="40">
        <f t="shared" si="66"/>
        <v>192</v>
      </c>
      <c r="O1425" s="45">
        <f t="shared" si="67"/>
        <v>6.7200000000000006</v>
      </c>
      <c r="P1425" s="45">
        <f t="shared" si="68"/>
        <v>13.440000000000001</v>
      </c>
    </row>
    <row r="1426" spans="1:16">
      <c r="A1426" s="35">
        <v>73923</v>
      </c>
      <c r="B1426" s="43">
        <v>1</v>
      </c>
      <c r="C1426" s="36" t="s">
        <v>3391</v>
      </c>
      <c r="D1426" s="36" t="s">
        <v>2476</v>
      </c>
      <c r="E1426" s="36" t="s">
        <v>3390</v>
      </c>
      <c r="F1426" s="36" t="s">
        <v>2497</v>
      </c>
      <c r="G1426" s="35">
        <v>120</v>
      </c>
      <c r="H1426" s="35">
        <v>170</v>
      </c>
      <c r="I1426" s="37">
        <v>120</v>
      </c>
      <c r="J1426" s="38">
        <v>3.9</v>
      </c>
      <c r="K1426" s="36" t="s">
        <v>3885</v>
      </c>
      <c r="L1426" s="38">
        <v>2.04</v>
      </c>
      <c r="M1426" s="39">
        <v>65.2</v>
      </c>
      <c r="N1426" s="40">
        <f t="shared" si="66"/>
        <v>65.2</v>
      </c>
      <c r="O1426" s="45">
        <f t="shared" si="67"/>
        <v>4.5640000000000009</v>
      </c>
      <c r="P1426" s="45">
        <f t="shared" si="68"/>
        <v>4.5640000000000009</v>
      </c>
    </row>
    <row r="1427" spans="1:16">
      <c r="A1427" s="35">
        <v>74085</v>
      </c>
      <c r="B1427" s="43">
        <v>1</v>
      </c>
      <c r="C1427" s="36" t="s">
        <v>3389</v>
      </c>
      <c r="D1427" s="36" t="s">
        <v>2476</v>
      </c>
      <c r="E1427" s="36" t="s">
        <v>3388</v>
      </c>
      <c r="F1427" s="36" t="s">
        <v>3883</v>
      </c>
      <c r="G1427" s="35">
        <v>120</v>
      </c>
      <c r="H1427" s="35">
        <v>170</v>
      </c>
      <c r="I1427" s="37">
        <v>120</v>
      </c>
      <c r="J1427" s="38">
        <v>4.7</v>
      </c>
      <c r="K1427" s="36" t="s">
        <v>3885</v>
      </c>
      <c r="L1427" s="38">
        <v>2.04</v>
      </c>
      <c r="M1427" s="39">
        <v>74</v>
      </c>
      <c r="N1427" s="40">
        <f t="shared" si="66"/>
        <v>74</v>
      </c>
      <c r="O1427" s="45">
        <f t="shared" si="67"/>
        <v>5.1800000000000006</v>
      </c>
      <c r="P1427" s="45">
        <f t="shared" si="68"/>
        <v>5.1800000000000006</v>
      </c>
    </row>
    <row r="1428" spans="1:16">
      <c r="A1428" s="35">
        <v>74233</v>
      </c>
      <c r="B1428" s="43">
        <v>1</v>
      </c>
      <c r="C1428" s="36" t="s">
        <v>3387</v>
      </c>
      <c r="D1428" s="36" t="s">
        <v>2476</v>
      </c>
      <c r="E1428" s="36" t="s">
        <v>3386</v>
      </c>
      <c r="F1428" s="36" t="s">
        <v>2478</v>
      </c>
      <c r="G1428" s="35">
        <v>120</v>
      </c>
      <c r="H1428" s="35">
        <v>170</v>
      </c>
      <c r="I1428" s="37">
        <v>120</v>
      </c>
      <c r="J1428" s="38">
        <v>3.5</v>
      </c>
      <c r="K1428" s="36" t="s">
        <v>2478</v>
      </c>
      <c r="L1428" s="38">
        <v>2.04</v>
      </c>
      <c r="M1428" s="39">
        <v>72.3</v>
      </c>
      <c r="N1428" s="40">
        <f t="shared" si="66"/>
        <v>72.3</v>
      </c>
      <c r="O1428" s="45">
        <f t="shared" si="67"/>
        <v>5.0609999999999999</v>
      </c>
      <c r="P1428" s="45">
        <f t="shared" si="68"/>
        <v>5.0609999999999999</v>
      </c>
    </row>
    <row r="1429" spans="1:16">
      <c r="A1429" s="35">
        <v>74235</v>
      </c>
      <c r="B1429" s="43">
        <v>3</v>
      </c>
      <c r="C1429" s="36" t="s">
        <v>3385</v>
      </c>
      <c r="D1429" s="36" t="s">
        <v>2476</v>
      </c>
      <c r="E1429" s="36" t="s">
        <v>3384</v>
      </c>
      <c r="F1429" s="36" t="s">
        <v>2478</v>
      </c>
      <c r="G1429" s="35">
        <v>120</v>
      </c>
      <c r="H1429" s="35">
        <v>170</v>
      </c>
      <c r="I1429" s="37">
        <v>120</v>
      </c>
      <c r="J1429" s="38">
        <v>3.5</v>
      </c>
      <c r="K1429" s="36" t="s">
        <v>2478</v>
      </c>
      <c r="L1429" s="38">
        <v>2.04</v>
      </c>
      <c r="M1429" s="39">
        <v>72.3</v>
      </c>
      <c r="N1429" s="40">
        <f t="shared" si="66"/>
        <v>216.89999999999998</v>
      </c>
      <c r="O1429" s="45">
        <f t="shared" si="67"/>
        <v>5.0609999999999999</v>
      </c>
      <c r="P1429" s="45">
        <f t="shared" si="68"/>
        <v>15.183</v>
      </c>
    </row>
    <row r="1430" spans="1:16">
      <c r="A1430" s="35">
        <v>74237</v>
      </c>
      <c r="B1430" s="43">
        <v>2</v>
      </c>
      <c r="C1430" s="36" t="s">
        <v>3383</v>
      </c>
      <c r="D1430" s="36" t="s">
        <v>2476</v>
      </c>
      <c r="E1430" s="36" t="s">
        <v>3382</v>
      </c>
      <c r="F1430" s="36" t="s">
        <v>2478</v>
      </c>
      <c r="G1430" s="35">
        <v>120</v>
      </c>
      <c r="H1430" s="35">
        <v>170</v>
      </c>
      <c r="I1430" s="37">
        <v>120</v>
      </c>
      <c r="J1430" s="38">
        <v>3.5</v>
      </c>
      <c r="K1430" s="36" t="s">
        <v>2478</v>
      </c>
      <c r="L1430" s="38">
        <v>2.04</v>
      </c>
      <c r="M1430" s="39">
        <v>72.3</v>
      </c>
      <c r="N1430" s="40">
        <f t="shared" si="66"/>
        <v>144.6</v>
      </c>
      <c r="O1430" s="45">
        <f t="shared" si="67"/>
        <v>5.0609999999999999</v>
      </c>
      <c r="P1430" s="45">
        <f t="shared" si="68"/>
        <v>10.122</v>
      </c>
    </row>
    <row r="1431" spans="1:16">
      <c r="A1431" s="35">
        <v>74238</v>
      </c>
      <c r="B1431" s="43">
        <v>1</v>
      </c>
      <c r="C1431" s="36" t="s">
        <v>3381</v>
      </c>
      <c r="D1431" s="36" t="s">
        <v>2476</v>
      </c>
      <c r="E1431" s="36" t="s">
        <v>3380</v>
      </c>
      <c r="F1431" s="36" t="s">
        <v>2478</v>
      </c>
      <c r="G1431" s="35">
        <v>120</v>
      </c>
      <c r="H1431" s="35">
        <v>170</v>
      </c>
      <c r="I1431" s="37">
        <v>120</v>
      </c>
      <c r="J1431" s="38">
        <v>3.5</v>
      </c>
      <c r="K1431" s="36" t="s">
        <v>2478</v>
      </c>
      <c r="L1431" s="38">
        <v>2.04</v>
      </c>
      <c r="M1431" s="39">
        <v>72.3</v>
      </c>
      <c r="N1431" s="40">
        <f t="shared" si="66"/>
        <v>72.3</v>
      </c>
      <c r="O1431" s="45">
        <f t="shared" si="67"/>
        <v>5.0609999999999999</v>
      </c>
      <c r="P1431" s="45">
        <f t="shared" si="68"/>
        <v>5.0609999999999999</v>
      </c>
    </row>
    <row r="1432" spans="1:16">
      <c r="A1432" s="35">
        <v>74242</v>
      </c>
      <c r="B1432" s="43">
        <v>1</v>
      </c>
      <c r="C1432" s="36" t="s">
        <v>3379</v>
      </c>
      <c r="D1432" s="36" t="s">
        <v>2476</v>
      </c>
      <c r="E1432" s="36" t="s">
        <v>3378</v>
      </c>
      <c r="F1432" s="36" t="s">
        <v>2478</v>
      </c>
      <c r="G1432" s="35">
        <v>120</v>
      </c>
      <c r="H1432" s="35">
        <v>170</v>
      </c>
      <c r="I1432" s="37">
        <v>120</v>
      </c>
      <c r="J1432" s="38">
        <v>3.5</v>
      </c>
      <c r="K1432" s="36" t="s">
        <v>2478</v>
      </c>
      <c r="L1432" s="38">
        <v>2.04</v>
      </c>
      <c r="M1432" s="39">
        <v>72.3</v>
      </c>
      <c r="N1432" s="40">
        <f t="shared" si="66"/>
        <v>72.3</v>
      </c>
      <c r="O1432" s="45">
        <f t="shared" si="67"/>
        <v>5.0609999999999999</v>
      </c>
      <c r="P1432" s="45">
        <f t="shared" si="68"/>
        <v>5.0609999999999999</v>
      </c>
    </row>
    <row r="1433" spans="1:16">
      <c r="A1433" s="35">
        <v>74247</v>
      </c>
      <c r="B1433" s="43">
        <v>2</v>
      </c>
      <c r="C1433" s="36" t="s">
        <v>3377</v>
      </c>
      <c r="D1433" s="36" t="s">
        <v>2476</v>
      </c>
      <c r="E1433" s="36" t="s">
        <v>3376</v>
      </c>
      <c r="F1433" s="36" t="s">
        <v>2478</v>
      </c>
      <c r="G1433" s="35">
        <v>120</v>
      </c>
      <c r="H1433" s="35">
        <v>170</v>
      </c>
      <c r="I1433" s="37">
        <v>120</v>
      </c>
      <c r="J1433" s="38">
        <v>3.5</v>
      </c>
      <c r="K1433" s="36" t="s">
        <v>2478</v>
      </c>
      <c r="L1433" s="38">
        <v>2.04</v>
      </c>
      <c r="M1433" s="39">
        <v>72.3</v>
      </c>
      <c r="N1433" s="40">
        <f t="shared" si="66"/>
        <v>144.6</v>
      </c>
      <c r="O1433" s="45">
        <f t="shared" si="67"/>
        <v>5.0609999999999999</v>
      </c>
      <c r="P1433" s="45">
        <f t="shared" si="68"/>
        <v>10.122</v>
      </c>
    </row>
    <row r="1434" spans="1:16">
      <c r="A1434" s="35">
        <v>74297</v>
      </c>
      <c r="B1434" s="43">
        <v>3</v>
      </c>
      <c r="C1434" s="36" t="s">
        <v>3375</v>
      </c>
      <c r="D1434" s="36" t="s">
        <v>2476</v>
      </c>
      <c r="E1434" s="36" t="s">
        <v>3374</v>
      </c>
      <c r="F1434" s="36" t="s">
        <v>2478</v>
      </c>
      <c r="G1434" s="35">
        <v>120</v>
      </c>
      <c r="H1434" s="35">
        <v>170</v>
      </c>
      <c r="I1434" s="37">
        <v>120</v>
      </c>
      <c r="J1434" s="38">
        <v>3.55</v>
      </c>
      <c r="K1434" s="36" t="s">
        <v>3986</v>
      </c>
      <c r="L1434" s="38">
        <v>2.04</v>
      </c>
      <c r="M1434" s="39">
        <v>60</v>
      </c>
      <c r="N1434" s="40">
        <f t="shared" si="66"/>
        <v>180</v>
      </c>
      <c r="O1434" s="45">
        <f t="shared" si="67"/>
        <v>4.2</v>
      </c>
      <c r="P1434" s="45">
        <f t="shared" si="68"/>
        <v>12.600000000000001</v>
      </c>
    </row>
    <row r="1435" spans="1:16">
      <c r="A1435" s="35">
        <v>74302</v>
      </c>
      <c r="B1435" s="43">
        <v>2</v>
      </c>
      <c r="C1435" s="36" t="s">
        <v>3373</v>
      </c>
      <c r="D1435" s="36" t="s">
        <v>2476</v>
      </c>
      <c r="E1435" s="36" t="s">
        <v>3372</v>
      </c>
      <c r="F1435" s="36" t="s">
        <v>2478</v>
      </c>
      <c r="G1435" s="35">
        <v>120</v>
      </c>
      <c r="H1435" s="35">
        <v>170</v>
      </c>
      <c r="I1435" s="37">
        <v>120</v>
      </c>
      <c r="J1435" s="38">
        <v>3.55</v>
      </c>
      <c r="K1435" s="36" t="s">
        <v>3986</v>
      </c>
      <c r="L1435" s="38">
        <v>2.04</v>
      </c>
      <c r="M1435" s="39">
        <v>60</v>
      </c>
      <c r="N1435" s="40">
        <f t="shared" si="66"/>
        <v>120</v>
      </c>
      <c r="O1435" s="45">
        <f t="shared" si="67"/>
        <v>4.2</v>
      </c>
      <c r="P1435" s="45">
        <f t="shared" si="68"/>
        <v>8.4</v>
      </c>
    </row>
    <row r="1436" spans="1:16">
      <c r="A1436" s="35">
        <v>74407</v>
      </c>
      <c r="B1436" s="43">
        <v>1</v>
      </c>
      <c r="C1436" s="36" t="s">
        <v>3371</v>
      </c>
      <c r="D1436" s="36" t="s">
        <v>2476</v>
      </c>
      <c r="E1436" s="36" t="s">
        <v>3370</v>
      </c>
      <c r="F1436" s="36" t="s">
        <v>2478</v>
      </c>
      <c r="G1436" s="35">
        <v>120</v>
      </c>
      <c r="H1436" s="35">
        <v>170</v>
      </c>
      <c r="I1436" s="37">
        <v>120</v>
      </c>
      <c r="J1436" s="38">
        <v>7</v>
      </c>
      <c r="K1436" s="36" t="s">
        <v>2478</v>
      </c>
      <c r="L1436" s="38">
        <v>2.04</v>
      </c>
      <c r="M1436" s="39">
        <v>100</v>
      </c>
      <c r="N1436" s="40">
        <f t="shared" si="66"/>
        <v>100</v>
      </c>
      <c r="O1436" s="45">
        <f t="shared" si="67"/>
        <v>7.0000000000000009</v>
      </c>
      <c r="P1436" s="45">
        <f t="shared" si="68"/>
        <v>7.0000000000000009</v>
      </c>
    </row>
    <row r="1437" spans="1:16">
      <c r="A1437" s="35">
        <v>75296</v>
      </c>
      <c r="B1437" s="43">
        <v>1</v>
      </c>
      <c r="C1437" s="36" t="s">
        <v>3369</v>
      </c>
      <c r="D1437" s="36" t="s">
        <v>2476</v>
      </c>
      <c r="E1437" s="36" t="s">
        <v>3368</v>
      </c>
      <c r="F1437" s="36" t="s">
        <v>3883</v>
      </c>
      <c r="G1437" s="35">
        <v>120</v>
      </c>
      <c r="H1437" s="35">
        <v>170</v>
      </c>
      <c r="I1437" s="37">
        <v>120</v>
      </c>
      <c r="J1437" s="38">
        <v>6.5</v>
      </c>
      <c r="K1437" s="36" t="s">
        <v>3847</v>
      </c>
      <c r="L1437" s="38">
        <v>2.04</v>
      </c>
      <c r="M1437" s="39">
        <v>92</v>
      </c>
      <c r="N1437" s="40">
        <f t="shared" si="66"/>
        <v>92</v>
      </c>
      <c r="O1437" s="45">
        <f t="shared" si="67"/>
        <v>6.44</v>
      </c>
      <c r="P1437" s="45">
        <f t="shared" si="68"/>
        <v>6.44</v>
      </c>
    </row>
    <row r="1438" spans="1:16">
      <c r="A1438" s="35">
        <v>75844</v>
      </c>
      <c r="B1438" s="43">
        <v>4</v>
      </c>
      <c r="C1438" s="36" t="s">
        <v>3367</v>
      </c>
      <c r="D1438" s="36" t="s">
        <v>2476</v>
      </c>
      <c r="E1438" s="36" t="s">
        <v>3366</v>
      </c>
      <c r="F1438" s="36" t="s">
        <v>2478</v>
      </c>
      <c r="G1438" s="35">
        <v>120</v>
      </c>
      <c r="H1438" s="35">
        <v>170</v>
      </c>
      <c r="I1438" s="37">
        <v>120</v>
      </c>
      <c r="J1438" s="38">
        <v>5.6</v>
      </c>
      <c r="K1438" s="36" t="s">
        <v>2478</v>
      </c>
      <c r="L1438" s="38">
        <v>2.04</v>
      </c>
      <c r="M1438" s="39">
        <v>70</v>
      </c>
      <c r="N1438" s="40">
        <f t="shared" si="66"/>
        <v>280</v>
      </c>
      <c r="O1438" s="45">
        <f t="shared" si="67"/>
        <v>4.9000000000000004</v>
      </c>
      <c r="P1438" s="45">
        <f t="shared" si="68"/>
        <v>19.600000000000001</v>
      </c>
    </row>
    <row r="1439" spans="1:16">
      <c r="A1439" s="35">
        <v>75846</v>
      </c>
      <c r="B1439" s="43">
        <v>9</v>
      </c>
      <c r="C1439" s="36" t="s">
        <v>3365</v>
      </c>
      <c r="D1439" s="36" t="s">
        <v>2476</v>
      </c>
      <c r="E1439" s="36" t="s">
        <v>3364</v>
      </c>
      <c r="F1439" s="36" t="s">
        <v>2478</v>
      </c>
      <c r="G1439" s="35">
        <v>120</v>
      </c>
      <c r="H1439" s="35">
        <v>170</v>
      </c>
      <c r="I1439" s="37">
        <v>120</v>
      </c>
      <c r="J1439" s="38">
        <v>5.6</v>
      </c>
      <c r="K1439" s="36" t="s">
        <v>2478</v>
      </c>
      <c r="L1439" s="38">
        <v>2.04</v>
      </c>
      <c r="M1439" s="39">
        <v>70</v>
      </c>
      <c r="N1439" s="40">
        <f t="shared" si="66"/>
        <v>630</v>
      </c>
      <c r="O1439" s="45">
        <f t="shared" si="67"/>
        <v>4.9000000000000004</v>
      </c>
      <c r="P1439" s="45">
        <f t="shared" si="68"/>
        <v>44.1</v>
      </c>
    </row>
    <row r="1440" spans="1:16">
      <c r="A1440" s="35">
        <v>77047</v>
      </c>
      <c r="B1440" s="43">
        <v>1</v>
      </c>
      <c r="C1440" s="36" t="s">
        <v>3363</v>
      </c>
      <c r="D1440" s="36" t="s">
        <v>2476</v>
      </c>
      <c r="E1440" s="36" t="s">
        <v>3362</v>
      </c>
      <c r="F1440" s="36" t="s">
        <v>3883</v>
      </c>
      <c r="G1440" s="35">
        <v>120</v>
      </c>
      <c r="H1440" s="35">
        <v>170</v>
      </c>
      <c r="I1440" s="37">
        <v>120</v>
      </c>
      <c r="J1440" s="38">
        <v>6.4</v>
      </c>
      <c r="K1440" s="36" t="s">
        <v>4020</v>
      </c>
      <c r="L1440" s="38">
        <v>2.04</v>
      </c>
      <c r="M1440" s="39">
        <v>186.07</v>
      </c>
      <c r="N1440" s="40">
        <f t="shared" si="66"/>
        <v>186.07</v>
      </c>
      <c r="O1440" s="45">
        <f t="shared" si="67"/>
        <v>13.024900000000001</v>
      </c>
      <c r="P1440" s="45">
        <f t="shared" si="68"/>
        <v>13.024900000000001</v>
      </c>
    </row>
    <row r="1441" spans="1:16">
      <c r="A1441" s="35">
        <v>77275</v>
      </c>
      <c r="B1441" s="43">
        <v>5</v>
      </c>
      <c r="C1441" s="36" t="s">
        <v>3361</v>
      </c>
      <c r="D1441" s="36" t="s">
        <v>2476</v>
      </c>
      <c r="E1441" s="36" t="s">
        <v>3360</v>
      </c>
      <c r="F1441" s="36" t="s">
        <v>2478</v>
      </c>
      <c r="G1441" s="35">
        <v>120</v>
      </c>
      <c r="H1441" s="35">
        <v>170</v>
      </c>
      <c r="I1441" s="37">
        <v>120</v>
      </c>
      <c r="J1441" s="38">
        <v>5.6</v>
      </c>
      <c r="K1441" s="36" t="s">
        <v>2478</v>
      </c>
      <c r="L1441" s="38">
        <v>2.04</v>
      </c>
      <c r="M1441" s="39">
        <v>70</v>
      </c>
      <c r="N1441" s="40">
        <f t="shared" si="66"/>
        <v>350</v>
      </c>
      <c r="O1441" s="45">
        <f t="shared" si="67"/>
        <v>4.9000000000000004</v>
      </c>
      <c r="P1441" s="45">
        <f t="shared" si="68"/>
        <v>24.5</v>
      </c>
    </row>
    <row r="1442" spans="1:16">
      <c r="A1442" s="35">
        <v>77277</v>
      </c>
      <c r="B1442" s="43">
        <v>7</v>
      </c>
      <c r="C1442" s="36" t="s">
        <v>3359</v>
      </c>
      <c r="D1442" s="36" t="s">
        <v>2476</v>
      </c>
      <c r="E1442" s="36" t="s">
        <v>3358</v>
      </c>
      <c r="F1442" s="36" t="s">
        <v>2478</v>
      </c>
      <c r="G1442" s="35">
        <v>120</v>
      </c>
      <c r="H1442" s="35">
        <v>170</v>
      </c>
      <c r="I1442" s="37">
        <v>120</v>
      </c>
      <c r="J1442" s="38">
        <v>5.6</v>
      </c>
      <c r="K1442" s="36" t="s">
        <v>2478</v>
      </c>
      <c r="L1442" s="38">
        <v>2.04</v>
      </c>
      <c r="M1442" s="39">
        <v>70</v>
      </c>
      <c r="N1442" s="40">
        <f t="shared" si="66"/>
        <v>490</v>
      </c>
      <c r="O1442" s="45">
        <f t="shared" si="67"/>
        <v>4.9000000000000004</v>
      </c>
      <c r="P1442" s="45">
        <f t="shared" si="68"/>
        <v>34.300000000000004</v>
      </c>
    </row>
    <row r="1443" spans="1:16">
      <c r="A1443" s="35">
        <v>77279</v>
      </c>
      <c r="B1443" s="43">
        <v>5</v>
      </c>
      <c r="C1443" s="36" t="s">
        <v>3357</v>
      </c>
      <c r="D1443" s="36" t="s">
        <v>2476</v>
      </c>
      <c r="E1443" s="36" t="s">
        <v>3356</v>
      </c>
      <c r="F1443" s="36" t="s">
        <v>2478</v>
      </c>
      <c r="G1443" s="35">
        <v>120</v>
      </c>
      <c r="H1443" s="35">
        <v>170</v>
      </c>
      <c r="I1443" s="37">
        <v>120</v>
      </c>
      <c r="J1443" s="38">
        <v>5.6</v>
      </c>
      <c r="K1443" s="36" t="s">
        <v>2478</v>
      </c>
      <c r="L1443" s="38">
        <v>2.04</v>
      </c>
      <c r="M1443" s="39">
        <v>70</v>
      </c>
      <c r="N1443" s="40">
        <f t="shared" si="66"/>
        <v>350</v>
      </c>
      <c r="O1443" s="45">
        <f t="shared" si="67"/>
        <v>4.9000000000000004</v>
      </c>
      <c r="P1443" s="45">
        <f t="shared" si="68"/>
        <v>24.5</v>
      </c>
    </row>
    <row r="1444" spans="1:16">
      <c r="A1444" s="35">
        <v>77281</v>
      </c>
      <c r="B1444" s="43">
        <v>9</v>
      </c>
      <c r="C1444" s="36" t="s">
        <v>3355</v>
      </c>
      <c r="D1444" s="36" t="s">
        <v>2476</v>
      </c>
      <c r="E1444" s="36" t="s">
        <v>3354</v>
      </c>
      <c r="F1444" s="36" t="s">
        <v>2478</v>
      </c>
      <c r="G1444" s="35">
        <v>120</v>
      </c>
      <c r="H1444" s="35">
        <v>170</v>
      </c>
      <c r="I1444" s="37">
        <v>120</v>
      </c>
      <c r="J1444" s="38">
        <v>5.6</v>
      </c>
      <c r="K1444" s="36" t="s">
        <v>2478</v>
      </c>
      <c r="L1444" s="38">
        <v>2.04</v>
      </c>
      <c r="M1444" s="39">
        <v>70</v>
      </c>
      <c r="N1444" s="40">
        <f t="shared" si="66"/>
        <v>630</v>
      </c>
      <c r="O1444" s="45">
        <f t="shared" si="67"/>
        <v>4.9000000000000004</v>
      </c>
      <c r="P1444" s="45">
        <f t="shared" si="68"/>
        <v>44.1</v>
      </c>
    </row>
    <row r="1445" spans="1:16">
      <c r="A1445" s="37">
        <v>78015</v>
      </c>
      <c r="B1445" s="43">
        <v>1</v>
      </c>
      <c r="C1445" s="36" t="s">
        <v>3353</v>
      </c>
      <c r="D1445" s="36" t="s">
        <v>2476</v>
      </c>
      <c r="E1445" s="36" t="s">
        <v>3352</v>
      </c>
      <c r="F1445" s="36" t="s">
        <v>2478</v>
      </c>
      <c r="G1445" s="35">
        <v>120</v>
      </c>
      <c r="H1445" s="35">
        <v>170</v>
      </c>
      <c r="I1445" s="37">
        <v>120</v>
      </c>
      <c r="J1445" s="38">
        <v>0</v>
      </c>
      <c r="K1445" s="36" t="s">
        <v>3986</v>
      </c>
      <c r="L1445" s="38">
        <v>2.04</v>
      </c>
      <c r="M1445" s="39">
        <v>137.12</v>
      </c>
      <c r="N1445" s="40">
        <f t="shared" si="66"/>
        <v>137.12</v>
      </c>
      <c r="O1445" s="45">
        <f t="shared" si="67"/>
        <v>9.5984000000000016</v>
      </c>
      <c r="P1445" s="45">
        <f t="shared" si="68"/>
        <v>9.5984000000000016</v>
      </c>
    </row>
    <row r="1446" spans="1:16">
      <c r="A1446" s="35">
        <v>78572</v>
      </c>
      <c r="B1446" s="43">
        <v>1</v>
      </c>
      <c r="C1446" s="36" t="s">
        <v>3351</v>
      </c>
      <c r="D1446" s="36" t="s">
        <v>2476</v>
      </c>
      <c r="E1446" s="36" t="s">
        <v>3350</v>
      </c>
      <c r="F1446" s="36" t="s">
        <v>3883</v>
      </c>
      <c r="G1446" s="35">
        <v>120</v>
      </c>
      <c r="H1446" s="35">
        <v>170</v>
      </c>
      <c r="I1446" s="37">
        <v>120</v>
      </c>
      <c r="J1446" s="38">
        <v>6.4</v>
      </c>
      <c r="K1446" s="36" t="s">
        <v>4020</v>
      </c>
      <c r="L1446" s="38">
        <v>2.04</v>
      </c>
      <c r="M1446" s="39">
        <v>186.07</v>
      </c>
      <c r="N1446" s="40">
        <f t="shared" si="66"/>
        <v>186.07</v>
      </c>
      <c r="O1446" s="45">
        <f t="shared" si="67"/>
        <v>13.024900000000001</v>
      </c>
      <c r="P1446" s="45">
        <f t="shared" si="68"/>
        <v>13.024900000000001</v>
      </c>
    </row>
    <row r="1447" spans="1:16">
      <c r="A1447" s="35">
        <v>78574</v>
      </c>
      <c r="B1447" s="43">
        <v>1</v>
      </c>
      <c r="C1447" s="36" t="s">
        <v>3349</v>
      </c>
      <c r="D1447" s="36" t="s">
        <v>2476</v>
      </c>
      <c r="E1447" s="36" t="s">
        <v>3348</v>
      </c>
      <c r="F1447" s="36" t="s">
        <v>3883</v>
      </c>
      <c r="G1447" s="35">
        <v>120</v>
      </c>
      <c r="H1447" s="35">
        <v>170</v>
      </c>
      <c r="I1447" s="37">
        <v>120</v>
      </c>
      <c r="J1447" s="38">
        <v>6.4</v>
      </c>
      <c r="K1447" s="36" t="s">
        <v>4020</v>
      </c>
      <c r="L1447" s="38">
        <v>2.04</v>
      </c>
      <c r="M1447" s="39">
        <v>186.07</v>
      </c>
      <c r="N1447" s="40">
        <f t="shared" si="66"/>
        <v>186.07</v>
      </c>
      <c r="O1447" s="45">
        <f t="shared" si="67"/>
        <v>13.024900000000001</v>
      </c>
      <c r="P1447" s="45">
        <f t="shared" si="68"/>
        <v>13.024900000000001</v>
      </c>
    </row>
    <row r="1448" spans="1:16">
      <c r="A1448" s="35">
        <v>78651</v>
      </c>
      <c r="B1448" s="43">
        <v>1</v>
      </c>
      <c r="C1448" s="36" t="s">
        <v>3347</v>
      </c>
      <c r="D1448" s="36" t="s">
        <v>2476</v>
      </c>
      <c r="E1448" s="36" t="s">
        <v>3346</v>
      </c>
      <c r="F1448" s="36" t="s">
        <v>2478</v>
      </c>
      <c r="G1448" s="35">
        <v>120</v>
      </c>
      <c r="H1448" s="35">
        <v>170</v>
      </c>
      <c r="I1448" s="37">
        <v>120</v>
      </c>
      <c r="J1448" s="38">
        <v>3.2</v>
      </c>
      <c r="K1448" s="36" t="s">
        <v>3986</v>
      </c>
      <c r="L1448" s="38">
        <v>2.04</v>
      </c>
      <c r="M1448" s="39">
        <v>45</v>
      </c>
      <c r="N1448" s="40">
        <f t="shared" si="66"/>
        <v>45</v>
      </c>
      <c r="O1448" s="45">
        <f t="shared" si="67"/>
        <v>3.1500000000000004</v>
      </c>
      <c r="P1448" s="45">
        <f t="shared" si="68"/>
        <v>3.1500000000000004</v>
      </c>
    </row>
    <row r="1449" spans="1:16">
      <c r="A1449" s="35">
        <v>78652</v>
      </c>
      <c r="B1449" s="43">
        <v>1</v>
      </c>
      <c r="C1449" s="36" t="s">
        <v>3345</v>
      </c>
      <c r="D1449" s="36" t="s">
        <v>2556</v>
      </c>
      <c r="E1449" s="36" t="s">
        <v>3344</v>
      </c>
      <c r="F1449" s="36" t="s">
        <v>2497</v>
      </c>
      <c r="G1449" s="35">
        <v>120</v>
      </c>
      <c r="H1449" s="35">
        <v>170</v>
      </c>
      <c r="I1449" s="37">
        <v>120</v>
      </c>
      <c r="J1449" s="38">
        <v>3.2</v>
      </c>
      <c r="K1449" s="36" t="s">
        <v>3986</v>
      </c>
      <c r="L1449" s="38">
        <v>2.04</v>
      </c>
      <c r="M1449" s="39">
        <v>45</v>
      </c>
      <c r="N1449" s="40">
        <f t="shared" si="66"/>
        <v>45</v>
      </c>
      <c r="O1449" s="45">
        <f t="shared" si="67"/>
        <v>3.1500000000000004</v>
      </c>
      <c r="P1449" s="45">
        <f t="shared" si="68"/>
        <v>3.1500000000000004</v>
      </c>
    </row>
    <row r="1450" spans="1:16">
      <c r="A1450" s="37">
        <v>78706</v>
      </c>
      <c r="B1450" s="43">
        <v>1</v>
      </c>
      <c r="C1450" s="36" t="s">
        <v>3343</v>
      </c>
      <c r="D1450" s="36" t="s">
        <v>2476</v>
      </c>
      <c r="E1450" s="36" t="s">
        <v>3342</v>
      </c>
      <c r="F1450" s="36" t="s">
        <v>2478</v>
      </c>
      <c r="G1450" s="35">
        <v>120</v>
      </c>
      <c r="H1450" s="35">
        <v>170</v>
      </c>
      <c r="I1450" s="37">
        <v>120</v>
      </c>
      <c r="J1450" s="38">
        <v>3.5</v>
      </c>
      <c r="K1450" s="36" t="s">
        <v>3986</v>
      </c>
      <c r="L1450" s="38">
        <v>2.04</v>
      </c>
      <c r="M1450" s="39">
        <v>67.391999999999996</v>
      </c>
      <c r="N1450" s="40">
        <f t="shared" si="66"/>
        <v>67.391999999999996</v>
      </c>
      <c r="O1450" s="45">
        <f t="shared" si="67"/>
        <v>4.7174399999999999</v>
      </c>
      <c r="P1450" s="45">
        <f t="shared" si="68"/>
        <v>4.7174399999999999</v>
      </c>
    </row>
    <row r="1451" spans="1:16">
      <c r="A1451" s="37">
        <v>79794</v>
      </c>
      <c r="B1451" s="43">
        <v>1</v>
      </c>
      <c r="C1451" s="36" t="s">
        <v>3341</v>
      </c>
      <c r="D1451" s="36" t="s">
        <v>2476</v>
      </c>
      <c r="E1451" s="36" t="s">
        <v>3340</v>
      </c>
      <c r="F1451" s="36" t="s">
        <v>2478</v>
      </c>
      <c r="G1451" s="35">
        <v>120</v>
      </c>
      <c r="H1451" s="35">
        <v>170</v>
      </c>
      <c r="I1451" s="37">
        <v>120</v>
      </c>
      <c r="J1451" s="38">
        <v>3.5</v>
      </c>
      <c r="K1451" s="36" t="s">
        <v>3986</v>
      </c>
      <c r="L1451" s="38">
        <v>2.04</v>
      </c>
      <c r="M1451" s="39">
        <v>67.391999999999996</v>
      </c>
      <c r="N1451" s="40">
        <f t="shared" si="66"/>
        <v>67.391999999999996</v>
      </c>
      <c r="O1451" s="45">
        <f t="shared" si="67"/>
        <v>4.7174399999999999</v>
      </c>
      <c r="P1451" s="45">
        <f t="shared" si="68"/>
        <v>4.7174399999999999</v>
      </c>
    </row>
    <row r="1452" spans="1:16">
      <c r="A1452" s="35">
        <v>80086</v>
      </c>
      <c r="B1452" s="43">
        <v>1</v>
      </c>
      <c r="C1452" s="36" t="s">
        <v>3339</v>
      </c>
      <c r="D1452" s="36" t="s">
        <v>2476</v>
      </c>
      <c r="E1452" s="36" t="s">
        <v>3338</v>
      </c>
      <c r="F1452" s="36" t="s">
        <v>2478</v>
      </c>
      <c r="G1452" s="35">
        <v>120</v>
      </c>
      <c r="H1452" s="35">
        <v>170</v>
      </c>
      <c r="I1452" s="37">
        <v>120</v>
      </c>
      <c r="J1452" s="38">
        <v>0</v>
      </c>
      <c r="K1452" s="36" t="s">
        <v>3853</v>
      </c>
      <c r="L1452" s="38">
        <v>2.04</v>
      </c>
      <c r="M1452" s="39">
        <v>60</v>
      </c>
      <c r="N1452" s="40">
        <f t="shared" si="66"/>
        <v>60</v>
      </c>
      <c r="O1452" s="45">
        <f t="shared" si="67"/>
        <v>4.2</v>
      </c>
      <c r="P1452" s="45">
        <f t="shared" si="68"/>
        <v>4.2</v>
      </c>
    </row>
    <row r="1453" spans="1:16">
      <c r="A1453" s="37">
        <v>80172</v>
      </c>
      <c r="B1453" s="43">
        <v>1</v>
      </c>
      <c r="C1453" s="36" t="s">
        <v>3337</v>
      </c>
      <c r="D1453" s="36" t="s">
        <v>2476</v>
      </c>
      <c r="E1453" s="36" t="s">
        <v>3336</v>
      </c>
      <c r="F1453" s="36" t="s">
        <v>2478</v>
      </c>
      <c r="G1453" s="35">
        <v>120</v>
      </c>
      <c r="H1453" s="35">
        <v>170</v>
      </c>
      <c r="I1453" s="37">
        <v>120</v>
      </c>
      <c r="J1453" s="38">
        <v>3.9</v>
      </c>
      <c r="K1453" s="36" t="s">
        <v>3986</v>
      </c>
      <c r="L1453" s="38">
        <v>2.04</v>
      </c>
      <c r="M1453" s="39">
        <v>64.88</v>
      </c>
      <c r="N1453" s="40">
        <f t="shared" si="66"/>
        <v>64.88</v>
      </c>
      <c r="O1453" s="45">
        <f t="shared" si="67"/>
        <v>4.5415999999999999</v>
      </c>
      <c r="P1453" s="45">
        <f t="shared" si="68"/>
        <v>4.5415999999999999</v>
      </c>
    </row>
    <row r="1454" spans="1:16">
      <c r="A1454" s="37">
        <v>80198</v>
      </c>
      <c r="B1454" s="43">
        <v>1</v>
      </c>
      <c r="C1454" s="36" t="s">
        <v>3335</v>
      </c>
      <c r="D1454" s="36" t="s">
        <v>2476</v>
      </c>
      <c r="E1454" s="36" t="s">
        <v>3334</v>
      </c>
      <c r="F1454" s="36" t="s">
        <v>2478</v>
      </c>
      <c r="G1454" s="35">
        <v>120</v>
      </c>
      <c r="H1454" s="35">
        <v>170</v>
      </c>
      <c r="I1454" s="37">
        <v>120</v>
      </c>
      <c r="J1454" s="38">
        <v>3</v>
      </c>
      <c r="K1454" s="36" t="s">
        <v>3986</v>
      </c>
      <c r="L1454" s="38">
        <v>2.04</v>
      </c>
      <c r="M1454" s="39">
        <v>57.72</v>
      </c>
      <c r="N1454" s="40">
        <f t="shared" si="66"/>
        <v>57.72</v>
      </c>
      <c r="O1454" s="45">
        <f t="shared" si="67"/>
        <v>4.0404</v>
      </c>
      <c r="P1454" s="45">
        <f t="shared" si="68"/>
        <v>4.0404</v>
      </c>
    </row>
    <row r="1455" spans="1:16">
      <c r="A1455" s="35">
        <v>80303</v>
      </c>
      <c r="B1455" s="43">
        <v>3</v>
      </c>
      <c r="C1455" s="36" t="s">
        <v>3333</v>
      </c>
      <c r="D1455" s="36" t="s">
        <v>2556</v>
      </c>
      <c r="E1455" s="36" t="s">
        <v>3332</v>
      </c>
      <c r="F1455" s="36" t="s">
        <v>3883</v>
      </c>
      <c r="G1455" s="35">
        <v>120</v>
      </c>
      <c r="H1455" s="35">
        <v>170</v>
      </c>
      <c r="I1455" s="37">
        <v>120</v>
      </c>
      <c r="J1455" s="38">
        <v>5.5</v>
      </c>
      <c r="K1455" s="36" t="s">
        <v>3986</v>
      </c>
      <c r="L1455" s="38">
        <v>2.04</v>
      </c>
      <c r="M1455" s="39">
        <v>89</v>
      </c>
      <c r="N1455" s="40">
        <f t="shared" si="66"/>
        <v>267</v>
      </c>
      <c r="O1455" s="45">
        <f t="shared" si="67"/>
        <v>6.23</v>
      </c>
      <c r="P1455" s="45">
        <f t="shared" si="68"/>
        <v>18.690000000000001</v>
      </c>
    </row>
    <row r="1456" spans="1:16">
      <c r="A1456" s="35">
        <v>80519</v>
      </c>
      <c r="B1456" s="43">
        <v>1</v>
      </c>
      <c r="C1456" s="36" t="s">
        <v>3331</v>
      </c>
      <c r="D1456" s="36" t="s">
        <v>2556</v>
      </c>
      <c r="E1456" s="36" t="s">
        <v>3330</v>
      </c>
      <c r="F1456" s="36" t="s">
        <v>3883</v>
      </c>
      <c r="G1456" s="35">
        <v>120</v>
      </c>
      <c r="H1456" s="35">
        <v>170</v>
      </c>
      <c r="I1456" s="37">
        <v>120</v>
      </c>
      <c r="J1456" s="38">
        <v>3.1</v>
      </c>
      <c r="K1456" s="36" t="s">
        <v>3885</v>
      </c>
      <c r="L1456" s="38">
        <v>2.04</v>
      </c>
      <c r="M1456" s="39">
        <v>37.68</v>
      </c>
      <c r="N1456" s="40">
        <f t="shared" si="66"/>
        <v>37.68</v>
      </c>
      <c r="O1456" s="45">
        <f t="shared" si="67"/>
        <v>2.6376000000000004</v>
      </c>
      <c r="P1456" s="45">
        <f t="shared" si="68"/>
        <v>2.6376000000000004</v>
      </c>
    </row>
    <row r="1457" spans="1:16">
      <c r="A1457" s="35">
        <v>80707</v>
      </c>
      <c r="B1457" s="43">
        <v>1</v>
      </c>
      <c r="C1457" s="36" t="s">
        <v>3329</v>
      </c>
      <c r="D1457" s="36" t="s">
        <v>2556</v>
      </c>
      <c r="E1457" s="36" t="s">
        <v>3328</v>
      </c>
      <c r="F1457" s="36" t="s">
        <v>2497</v>
      </c>
      <c r="G1457" s="35">
        <v>120</v>
      </c>
      <c r="H1457" s="35">
        <v>170</v>
      </c>
      <c r="I1457" s="37">
        <v>120</v>
      </c>
      <c r="J1457" s="38">
        <v>3.2</v>
      </c>
      <c r="K1457" s="36" t="s">
        <v>3986</v>
      </c>
      <c r="L1457" s="38">
        <v>2.04</v>
      </c>
      <c r="M1457" s="39">
        <v>45</v>
      </c>
      <c r="N1457" s="40">
        <f t="shared" si="66"/>
        <v>45</v>
      </c>
      <c r="O1457" s="45">
        <f t="shared" si="67"/>
        <v>3.1500000000000004</v>
      </c>
      <c r="P1457" s="45">
        <f t="shared" si="68"/>
        <v>3.1500000000000004</v>
      </c>
    </row>
    <row r="1458" spans="1:16">
      <c r="A1458" s="35">
        <v>80709</v>
      </c>
      <c r="B1458" s="43">
        <v>1</v>
      </c>
      <c r="C1458" s="36" t="s">
        <v>3327</v>
      </c>
      <c r="D1458" s="36" t="s">
        <v>2556</v>
      </c>
      <c r="E1458" s="36" t="s">
        <v>3326</v>
      </c>
      <c r="F1458" s="36" t="s">
        <v>2497</v>
      </c>
      <c r="G1458" s="35">
        <v>120</v>
      </c>
      <c r="H1458" s="35">
        <v>170</v>
      </c>
      <c r="I1458" s="37">
        <v>120</v>
      </c>
      <c r="J1458" s="38">
        <v>3.2</v>
      </c>
      <c r="K1458" s="36" t="s">
        <v>3986</v>
      </c>
      <c r="L1458" s="38">
        <v>2.04</v>
      </c>
      <c r="M1458" s="39">
        <v>45</v>
      </c>
      <c r="N1458" s="40">
        <f t="shared" si="66"/>
        <v>45</v>
      </c>
      <c r="O1458" s="45">
        <f t="shared" si="67"/>
        <v>3.1500000000000004</v>
      </c>
      <c r="P1458" s="45">
        <f t="shared" si="68"/>
        <v>3.1500000000000004</v>
      </c>
    </row>
    <row r="1459" spans="1:16">
      <c r="A1459" s="37">
        <v>81586</v>
      </c>
      <c r="B1459" s="43">
        <v>2</v>
      </c>
      <c r="C1459" s="36" t="s">
        <v>3325</v>
      </c>
      <c r="D1459" s="36" t="s">
        <v>2476</v>
      </c>
      <c r="E1459" s="36" t="s">
        <v>3324</v>
      </c>
      <c r="F1459" s="36" t="s">
        <v>2478</v>
      </c>
      <c r="G1459" s="35">
        <v>120</v>
      </c>
      <c r="H1459" s="35">
        <v>170</v>
      </c>
      <c r="I1459" s="37">
        <v>120</v>
      </c>
      <c r="J1459" s="38">
        <v>3.5</v>
      </c>
      <c r="K1459" s="36" t="s">
        <v>3885</v>
      </c>
      <c r="L1459" s="38">
        <v>2.04</v>
      </c>
      <c r="M1459" s="39">
        <v>67.391999999999996</v>
      </c>
      <c r="N1459" s="40">
        <f t="shared" si="66"/>
        <v>134.78399999999999</v>
      </c>
      <c r="O1459" s="45">
        <f t="shared" si="67"/>
        <v>4.7174399999999999</v>
      </c>
      <c r="P1459" s="45">
        <f t="shared" si="68"/>
        <v>9.4348799999999997</v>
      </c>
    </row>
    <row r="1460" spans="1:16">
      <c r="A1460" s="35">
        <v>82139</v>
      </c>
      <c r="B1460" s="43">
        <v>1</v>
      </c>
      <c r="C1460" s="36" t="s">
        <v>3323</v>
      </c>
      <c r="D1460" s="36" t="s">
        <v>2476</v>
      </c>
      <c r="E1460" s="36" t="s">
        <v>3322</v>
      </c>
      <c r="F1460" s="36" t="s">
        <v>2569</v>
      </c>
      <c r="G1460" s="35">
        <v>120</v>
      </c>
      <c r="H1460" s="35">
        <v>170</v>
      </c>
      <c r="I1460" s="37">
        <v>120</v>
      </c>
      <c r="J1460" s="38">
        <v>6.4</v>
      </c>
      <c r="K1460" s="36" t="s">
        <v>3885</v>
      </c>
      <c r="L1460" s="38">
        <v>2.04</v>
      </c>
      <c r="M1460" s="39">
        <v>123</v>
      </c>
      <c r="N1460" s="40">
        <f t="shared" si="66"/>
        <v>123</v>
      </c>
      <c r="O1460" s="45">
        <f t="shared" si="67"/>
        <v>8.6100000000000012</v>
      </c>
      <c r="P1460" s="45">
        <f t="shared" si="68"/>
        <v>8.6100000000000012</v>
      </c>
    </row>
    <row r="1461" spans="1:16">
      <c r="A1461" s="35">
        <v>82141</v>
      </c>
      <c r="B1461" s="43">
        <v>2</v>
      </c>
      <c r="C1461" s="36" t="s">
        <v>3321</v>
      </c>
      <c r="D1461" s="36" t="s">
        <v>2476</v>
      </c>
      <c r="E1461" s="36" t="s">
        <v>3320</v>
      </c>
      <c r="F1461" s="36" t="s">
        <v>2569</v>
      </c>
      <c r="G1461" s="35">
        <v>120</v>
      </c>
      <c r="H1461" s="35">
        <v>170</v>
      </c>
      <c r="I1461" s="37">
        <v>120</v>
      </c>
      <c r="J1461" s="38">
        <v>6.4</v>
      </c>
      <c r="K1461" s="36" t="s">
        <v>3885</v>
      </c>
      <c r="L1461" s="38">
        <v>2.04</v>
      </c>
      <c r="M1461" s="39">
        <v>123</v>
      </c>
      <c r="N1461" s="40">
        <f t="shared" si="66"/>
        <v>246</v>
      </c>
      <c r="O1461" s="45">
        <f t="shared" si="67"/>
        <v>8.6100000000000012</v>
      </c>
      <c r="P1461" s="45">
        <f t="shared" si="68"/>
        <v>17.220000000000002</v>
      </c>
    </row>
    <row r="1462" spans="1:16">
      <c r="A1462" s="35">
        <v>82143</v>
      </c>
      <c r="B1462" s="43">
        <v>2</v>
      </c>
      <c r="C1462" s="36" t="s">
        <v>3319</v>
      </c>
      <c r="D1462" s="36" t="s">
        <v>2476</v>
      </c>
      <c r="E1462" s="36" t="s">
        <v>3318</v>
      </c>
      <c r="F1462" s="36" t="s">
        <v>2569</v>
      </c>
      <c r="G1462" s="35">
        <v>120</v>
      </c>
      <c r="H1462" s="35">
        <v>170</v>
      </c>
      <c r="I1462" s="37">
        <v>120</v>
      </c>
      <c r="J1462" s="38">
        <v>6.4</v>
      </c>
      <c r="K1462" s="36" t="s">
        <v>3885</v>
      </c>
      <c r="L1462" s="38">
        <v>2.04</v>
      </c>
      <c r="M1462" s="39">
        <v>123</v>
      </c>
      <c r="N1462" s="40">
        <f t="shared" si="66"/>
        <v>246</v>
      </c>
      <c r="O1462" s="45">
        <f t="shared" si="67"/>
        <v>8.6100000000000012</v>
      </c>
      <c r="P1462" s="45">
        <f t="shared" si="68"/>
        <v>17.220000000000002</v>
      </c>
    </row>
    <row r="1463" spans="1:16">
      <c r="A1463" s="35">
        <v>82147</v>
      </c>
      <c r="B1463" s="43">
        <v>2</v>
      </c>
      <c r="C1463" s="36" t="s">
        <v>3317</v>
      </c>
      <c r="D1463" s="36" t="s">
        <v>2476</v>
      </c>
      <c r="E1463" s="36" t="s">
        <v>3316</v>
      </c>
      <c r="F1463" s="36" t="s">
        <v>2569</v>
      </c>
      <c r="G1463" s="35">
        <v>120</v>
      </c>
      <c r="H1463" s="35">
        <v>170</v>
      </c>
      <c r="I1463" s="37">
        <v>120</v>
      </c>
      <c r="J1463" s="38">
        <v>6.4</v>
      </c>
      <c r="K1463" s="36" t="s">
        <v>3885</v>
      </c>
      <c r="L1463" s="38">
        <v>2.04</v>
      </c>
      <c r="M1463" s="39">
        <v>123</v>
      </c>
      <c r="N1463" s="40">
        <f t="shared" si="66"/>
        <v>246</v>
      </c>
      <c r="O1463" s="45">
        <f t="shared" si="67"/>
        <v>8.6100000000000012</v>
      </c>
      <c r="P1463" s="45">
        <f t="shared" si="68"/>
        <v>17.220000000000002</v>
      </c>
    </row>
    <row r="1464" spans="1:16">
      <c r="A1464" s="35">
        <v>82149</v>
      </c>
      <c r="B1464" s="43">
        <v>2</v>
      </c>
      <c r="C1464" s="36" t="s">
        <v>3315</v>
      </c>
      <c r="D1464" s="36" t="s">
        <v>2476</v>
      </c>
      <c r="E1464" s="36" t="s">
        <v>3314</v>
      </c>
      <c r="F1464" s="36" t="s">
        <v>2569</v>
      </c>
      <c r="G1464" s="35">
        <v>120</v>
      </c>
      <c r="H1464" s="35">
        <v>170</v>
      </c>
      <c r="I1464" s="37">
        <v>120</v>
      </c>
      <c r="J1464" s="38">
        <v>6.4</v>
      </c>
      <c r="K1464" s="36" t="s">
        <v>3885</v>
      </c>
      <c r="L1464" s="38">
        <v>2.04</v>
      </c>
      <c r="M1464" s="39">
        <v>123</v>
      </c>
      <c r="N1464" s="40">
        <f t="shared" si="66"/>
        <v>246</v>
      </c>
      <c r="O1464" s="45">
        <f t="shared" si="67"/>
        <v>8.6100000000000012</v>
      </c>
      <c r="P1464" s="45">
        <f t="shared" si="68"/>
        <v>17.220000000000002</v>
      </c>
    </row>
    <row r="1465" spans="1:16">
      <c r="A1465" s="35">
        <v>82151</v>
      </c>
      <c r="B1465" s="43">
        <v>1</v>
      </c>
      <c r="C1465" s="36" t="s">
        <v>3313</v>
      </c>
      <c r="D1465" s="36" t="s">
        <v>2476</v>
      </c>
      <c r="E1465" s="36" t="s">
        <v>3312</v>
      </c>
      <c r="F1465" s="36" t="s">
        <v>2569</v>
      </c>
      <c r="G1465" s="35">
        <v>120</v>
      </c>
      <c r="H1465" s="35">
        <v>170</v>
      </c>
      <c r="I1465" s="37">
        <v>120</v>
      </c>
      <c r="J1465" s="38">
        <v>6.4</v>
      </c>
      <c r="K1465" s="36" t="s">
        <v>3885</v>
      </c>
      <c r="L1465" s="38">
        <v>2.04</v>
      </c>
      <c r="M1465" s="39">
        <v>123</v>
      </c>
      <c r="N1465" s="40">
        <f t="shared" si="66"/>
        <v>123</v>
      </c>
      <c r="O1465" s="45">
        <f t="shared" si="67"/>
        <v>8.6100000000000012</v>
      </c>
      <c r="P1465" s="45">
        <f t="shared" si="68"/>
        <v>8.6100000000000012</v>
      </c>
    </row>
    <row r="1466" spans="1:16">
      <c r="A1466" s="35">
        <v>82471</v>
      </c>
      <c r="B1466" s="43">
        <v>1</v>
      </c>
      <c r="C1466" s="36" t="s">
        <v>3311</v>
      </c>
      <c r="D1466" s="36" t="s">
        <v>2476</v>
      </c>
      <c r="E1466" s="36" t="s">
        <v>3310</v>
      </c>
      <c r="F1466" s="36" t="s">
        <v>3883</v>
      </c>
      <c r="G1466" s="35">
        <v>120</v>
      </c>
      <c r="H1466" s="35">
        <v>170</v>
      </c>
      <c r="I1466" s="37">
        <v>120</v>
      </c>
      <c r="J1466" s="38">
        <v>6.4</v>
      </c>
      <c r="K1466" s="36" t="s">
        <v>4020</v>
      </c>
      <c r="L1466" s="38">
        <v>2.04</v>
      </c>
      <c r="M1466" s="39">
        <v>186.07</v>
      </c>
      <c r="N1466" s="40">
        <f t="shared" si="66"/>
        <v>186.07</v>
      </c>
      <c r="O1466" s="45">
        <f t="shared" si="67"/>
        <v>13.024900000000001</v>
      </c>
      <c r="P1466" s="45">
        <f t="shared" si="68"/>
        <v>13.024900000000001</v>
      </c>
    </row>
    <row r="1467" spans="1:16">
      <c r="A1467" s="37">
        <v>82877</v>
      </c>
      <c r="B1467" s="43">
        <v>1</v>
      </c>
      <c r="C1467" s="36" t="s">
        <v>3309</v>
      </c>
      <c r="D1467" s="36" t="s">
        <v>2476</v>
      </c>
      <c r="E1467" s="36" t="s">
        <v>3308</v>
      </c>
      <c r="F1467" s="36" t="s">
        <v>3883</v>
      </c>
      <c r="G1467" s="35">
        <v>120</v>
      </c>
      <c r="H1467" s="35">
        <v>170</v>
      </c>
      <c r="I1467" s="37">
        <v>120</v>
      </c>
      <c r="J1467" s="38">
        <v>4.7</v>
      </c>
      <c r="K1467" s="36" t="s">
        <v>3885</v>
      </c>
      <c r="L1467" s="38">
        <v>2.04</v>
      </c>
      <c r="M1467" s="39">
        <v>78.42</v>
      </c>
      <c r="N1467" s="40">
        <f t="shared" si="66"/>
        <v>78.42</v>
      </c>
      <c r="O1467" s="45">
        <f t="shared" si="67"/>
        <v>5.4894000000000007</v>
      </c>
      <c r="P1467" s="45">
        <f t="shared" si="68"/>
        <v>5.4894000000000007</v>
      </c>
    </row>
    <row r="1468" spans="1:16">
      <c r="A1468" s="35">
        <v>84473</v>
      </c>
      <c r="B1468" s="43">
        <v>1</v>
      </c>
      <c r="C1468" s="36" t="s">
        <v>3307</v>
      </c>
      <c r="D1468" s="36" t="s">
        <v>2556</v>
      </c>
      <c r="E1468" s="36" t="s">
        <v>3306</v>
      </c>
      <c r="F1468" s="36" t="s">
        <v>3883</v>
      </c>
      <c r="G1468" s="35">
        <v>120</v>
      </c>
      <c r="H1468" s="35">
        <v>170</v>
      </c>
      <c r="I1468" s="37">
        <v>120</v>
      </c>
      <c r="J1468" s="38">
        <v>0</v>
      </c>
      <c r="K1468" s="36" t="s">
        <v>3885</v>
      </c>
      <c r="L1468" s="38">
        <v>2.04</v>
      </c>
      <c r="M1468" s="39">
        <v>48</v>
      </c>
      <c r="N1468" s="40">
        <f t="shared" si="66"/>
        <v>48</v>
      </c>
      <c r="O1468" s="45">
        <f t="shared" si="67"/>
        <v>3.3600000000000003</v>
      </c>
      <c r="P1468" s="45">
        <f t="shared" si="68"/>
        <v>3.3600000000000003</v>
      </c>
    </row>
    <row r="1469" spans="1:16">
      <c r="A1469" s="35">
        <v>88429</v>
      </c>
      <c r="B1469" s="43">
        <v>1</v>
      </c>
      <c r="C1469" s="36" t="s">
        <v>3305</v>
      </c>
      <c r="D1469" s="36" t="s">
        <v>2476</v>
      </c>
      <c r="E1469" s="36" t="s">
        <v>3304</v>
      </c>
      <c r="F1469" s="36" t="s">
        <v>3883</v>
      </c>
      <c r="G1469" s="35">
        <v>120</v>
      </c>
      <c r="H1469" s="35">
        <v>170</v>
      </c>
      <c r="I1469" s="37">
        <v>120</v>
      </c>
      <c r="J1469" s="38">
        <v>6.4</v>
      </c>
      <c r="K1469" s="36" t="s">
        <v>4020</v>
      </c>
      <c r="L1469" s="38">
        <v>2.04</v>
      </c>
      <c r="M1469" s="39">
        <v>186.07</v>
      </c>
      <c r="N1469" s="40">
        <f t="shared" si="66"/>
        <v>186.07</v>
      </c>
      <c r="O1469" s="45">
        <f t="shared" si="67"/>
        <v>13.024900000000001</v>
      </c>
      <c r="P1469" s="45">
        <f t="shared" si="68"/>
        <v>13.024900000000001</v>
      </c>
    </row>
    <row r="1470" spans="1:16">
      <c r="A1470" s="35">
        <v>29564</v>
      </c>
      <c r="B1470" s="43">
        <v>1</v>
      </c>
      <c r="C1470" s="36" t="s">
        <v>3303</v>
      </c>
      <c r="D1470" s="36" t="s">
        <v>2476</v>
      </c>
      <c r="E1470" s="36" t="s">
        <v>3302</v>
      </c>
      <c r="F1470" s="36" t="s">
        <v>3883</v>
      </c>
      <c r="G1470" s="35">
        <v>80</v>
      </c>
      <c r="H1470" s="35">
        <v>250</v>
      </c>
      <c r="I1470" s="37">
        <v>80</v>
      </c>
      <c r="J1470" s="38">
        <v>0</v>
      </c>
      <c r="K1470" s="36" t="s">
        <v>2478</v>
      </c>
      <c r="L1470" s="38">
        <v>2</v>
      </c>
      <c r="M1470" s="39">
        <v>94</v>
      </c>
      <c r="N1470" s="40">
        <f t="shared" si="66"/>
        <v>94</v>
      </c>
      <c r="O1470" s="45">
        <f t="shared" si="67"/>
        <v>6.580000000000001</v>
      </c>
      <c r="P1470" s="45">
        <f t="shared" si="68"/>
        <v>6.580000000000001</v>
      </c>
    </row>
    <row r="1471" spans="1:16">
      <c r="A1471" s="35">
        <v>34275</v>
      </c>
      <c r="B1471" s="43">
        <v>1</v>
      </c>
      <c r="C1471" s="36" t="s">
        <v>3301</v>
      </c>
      <c r="D1471" s="36" t="s">
        <v>2476</v>
      </c>
      <c r="E1471" s="36" t="s">
        <v>3300</v>
      </c>
      <c r="F1471" s="36" t="s">
        <v>3846</v>
      </c>
      <c r="G1471" s="35">
        <v>80</v>
      </c>
      <c r="H1471" s="35">
        <v>250</v>
      </c>
      <c r="I1471" s="37">
        <v>80</v>
      </c>
      <c r="J1471" s="38">
        <v>0</v>
      </c>
      <c r="K1471" s="36" t="s">
        <v>3885</v>
      </c>
      <c r="L1471" s="38">
        <v>2</v>
      </c>
      <c r="M1471" s="39">
        <v>106</v>
      </c>
      <c r="N1471" s="40">
        <f t="shared" si="66"/>
        <v>106</v>
      </c>
      <c r="O1471" s="45">
        <f t="shared" si="67"/>
        <v>7.4200000000000008</v>
      </c>
      <c r="P1471" s="45">
        <f t="shared" si="68"/>
        <v>7.4200000000000008</v>
      </c>
    </row>
    <row r="1472" spans="1:16">
      <c r="A1472" s="35">
        <v>43295</v>
      </c>
      <c r="B1472" s="43">
        <v>2</v>
      </c>
      <c r="C1472" s="36" t="s">
        <v>3299</v>
      </c>
      <c r="D1472" s="36" t="s">
        <v>2476</v>
      </c>
      <c r="E1472" s="36" t="s">
        <v>3298</v>
      </c>
      <c r="F1472" s="36" t="s">
        <v>2478</v>
      </c>
      <c r="G1472" s="35">
        <v>100</v>
      </c>
      <c r="H1472" s="35">
        <v>200</v>
      </c>
      <c r="I1472" s="37">
        <v>100</v>
      </c>
      <c r="J1472" s="38">
        <v>0</v>
      </c>
      <c r="K1472" s="36" t="s">
        <v>3853</v>
      </c>
      <c r="L1472" s="38">
        <v>2</v>
      </c>
      <c r="M1472" s="39">
        <v>90.9</v>
      </c>
      <c r="N1472" s="40">
        <f t="shared" si="66"/>
        <v>181.8</v>
      </c>
      <c r="O1472" s="45">
        <f t="shared" si="67"/>
        <v>6.3630000000000013</v>
      </c>
      <c r="P1472" s="45">
        <f t="shared" si="68"/>
        <v>12.726000000000003</v>
      </c>
    </row>
    <row r="1473" spans="1:16">
      <c r="A1473" s="35">
        <v>77713</v>
      </c>
      <c r="B1473" s="43">
        <v>1</v>
      </c>
      <c r="C1473" s="36" t="s">
        <v>3297</v>
      </c>
      <c r="D1473" s="36" t="s">
        <v>2476</v>
      </c>
      <c r="E1473" s="36" t="s">
        <v>3296</v>
      </c>
      <c r="F1473" s="36" t="s">
        <v>4040</v>
      </c>
      <c r="G1473" s="35">
        <v>100</v>
      </c>
      <c r="H1473" s="35">
        <v>200</v>
      </c>
      <c r="I1473" s="37">
        <v>100</v>
      </c>
      <c r="J1473" s="38">
        <v>3</v>
      </c>
      <c r="K1473" s="36" t="s">
        <v>3847</v>
      </c>
      <c r="L1473" s="38">
        <v>2</v>
      </c>
      <c r="M1473" s="39">
        <v>735</v>
      </c>
      <c r="N1473" s="40">
        <f t="shared" si="66"/>
        <v>735</v>
      </c>
      <c r="O1473" s="45">
        <f t="shared" si="67"/>
        <v>51.45</v>
      </c>
      <c r="P1473" s="45">
        <f t="shared" si="68"/>
        <v>51.45</v>
      </c>
    </row>
    <row r="1474" spans="1:16">
      <c r="A1474" s="35">
        <v>26652</v>
      </c>
      <c r="B1474" s="43">
        <v>1</v>
      </c>
      <c r="C1474" s="36" t="s">
        <v>3295</v>
      </c>
      <c r="D1474" s="36" t="s">
        <v>2476</v>
      </c>
      <c r="E1474" s="36" t="s">
        <v>3294</v>
      </c>
      <c r="F1474" s="36" t="s">
        <v>2478</v>
      </c>
      <c r="G1474" s="35">
        <v>117</v>
      </c>
      <c r="H1474" s="35">
        <v>170</v>
      </c>
      <c r="I1474" s="37">
        <v>117</v>
      </c>
      <c r="J1474" s="38">
        <v>0</v>
      </c>
      <c r="K1474" s="36" t="s">
        <v>2478</v>
      </c>
      <c r="L1474" s="38">
        <v>1.9889999999999999</v>
      </c>
      <c r="M1474" s="39">
        <v>46.48</v>
      </c>
      <c r="N1474" s="40">
        <f t="shared" si="66"/>
        <v>46.48</v>
      </c>
      <c r="O1474" s="45">
        <f t="shared" si="67"/>
        <v>3.2536</v>
      </c>
      <c r="P1474" s="45">
        <f t="shared" si="68"/>
        <v>3.2536</v>
      </c>
    </row>
    <row r="1475" spans="1:16">
      <c r="A1475" s="35">
        <v>26803</v>
      </c>
      <c r="B1475" s="43">
        <v>1</v>
      </c>
      <c r="C1475" s="36" t="s">
        <v>3293</v>
      </c>
      <c r="D1475" s="36" t="s">
        <v>2476</v>
      </c>
      <c r="E1475" s="36" t="s">
        <v>3292</v>
      </c>
      <c r="F1475" s="36" t="s">
        <v>2497</v>
      </c>
      <c r="G1475" s="35">
        <v>117</v>
      </c>
      <c r="H1475" s="35">
        <v>170</v>
      </c>
      <c r="I1475" s="37">
        <v>117</v>
      </c>
      <c r="J1475" s="38">
        <v>3.8</v>
      </c>
      <c r="K1475" s="36" t="s">
        <v>2478</v>
      </c>
      <c r="L1475" s="38">
        <v>1.9889999999999999</v>
      </c>
      <c r="M1475" s="39">
        <v>49.26</v>
      </c>
      <c r="N1475" s="40">
        <f t="shared" ref="N1475:N1538" si="69">M1475*B1475</f>
        <v>49.26</v>
      </c>
      <c r="O1475" s="45">
        <f t="shared" si="67"/>
        <v>3.4482000000000004</v>
      </c>
      <c r="P1475" s="45">
        <f t="shared" si="68"/>
        <v>3.4482000000000004</v>
      </c>
    </row>
    <row r="1476" spans="1:16">
      <c r="A1476" s="35">
        <v>29888</v>
      </c>
      <c r="B1476" s="43">
        <v>1</v>
      </c>
      <c r="C1476" s="36" t="s">
        <v>3291</v>
      </c>
      <c r="D1476" s="36" t="s">
        <v>2476</v>
      </c>
      <c r="E1476" s="36" t="s">
        <v>3290</v>
      </c>
      <c r="F1476" s="36" t="s">
        <v>3883</v>
      </c>
      <c r="G1476" s="35">
        <v>80</v>
      </c>
      <c r="H1476" s="35">
        <v>240</v>
      </c>
      <c r="I1476" s="37">
        <v>80</v>
      </c>
      <c r="J1476" s="38">
        <v>0</v>
      </c>
      <c r="K1476" s="36" t="s">
        <v>3885</v>
      </c>
      <c r="L1476" s="38">
        <v>1.92</v>
      </c>
      <c r="M1476" s="39">
        <v>66</v>
      </c>
      <c r="N1476" s="40">
        <f t="shared" si="69"/>
        <v>66</v>
      </c>
      <c r="O1476" s="45">
        <f t="shared" ref="O1476:O1539" si="70">M1476*0.07</f>
        <v>4.62</v>
      </c>
      <c r="P1476" s="45">
        <f t="shared" ref="P1476:P1539" si="71">B1476*O1476</f>
        <v>4.62</v>
      </c>
    </row>
    <row r="1477" spans="1:16">
      <c r="A1477" s="35">
        <v>34425</v>
      </c>
      <c r="B1477" s="43">
        <v>5</v>
      </c>
      <c r="C1477" s="36" t="s">
        <v>3289</v>
      </c>
      <c r="D1477" s="36" t="s">
        <v>2476</v>
      </c>
      <c r="E1477" s="36" t="s">
        <v>3288</v>
      </c>
      <c r="F1477" s="36" t="s">
        <v>2497</v>
      </c>
      <c r="G1477" s="35">
        <v>120</v>
      </c>
      <c r="H1477" s="35">
        <v>160</v>
      </c>
      <c r="I1477" s="37">
        <v>120</v>
      </c>
      <c r="J1477" s="38">
        <v>3.1</v>
      </c>
      <c r="K1477" s="36" t="s">
        <v>3986</v>
      </c>
      <c r="L1477" s="38">
        <v>1.92</v>
      </c>
      <c r="M1477" s="39">
        <v>44</v>
      </c>
      <c r="N1477" s="40">
        <f t="shared" si="69"/>
        <v>220</v>
      </c>
      <c r="O1477" s="45">
        <f t="shared" si="70"/>
        <v>3.08</v>
      </c>
      <c r="P1477" s="45">
        <f t="shared" si="71"/>
        <v>15.4</v>
      </c>
    </row>
    <row r="1478" spans="1:16">
      <c r="A1478" s="35">
        <v>35809</v>
      </c>
      <c r="B1478" s="43">
        <v>1</v>
      </c>
      <c r="C1478" s="36" t="s">
        <v>3287</v>
      </c>
      <c r="D1478" s="36" t="s">
        <v>2476</v>
      </c>
      <c r="E1478" s="36" t="s">
        <v>3286</v>
      </c>
      <c r="F1478" s="36" t="s">
        <v>2478</v>
      </c>
      <c r="G1478" s="35">
        <v>120</v>
      </c>
      <c r="H1478" s="35">
        <v>160</v>
      </c>
      <c r="I1478" s="37">
        <v>120</v>
      </c>
      <c r="J1478" s="38">
        <v>0</v>
      </c>
      <c r="K1478" s="36" t="s">
        <v>2478</v>
      </c>
      <c r="L1478" s="38">
        <v>1.92</v>
      </c>
      <c r="M1478" s="39">
        <v>166</v>
      </c>
      <c r="N1478" s="40">
        <f t="shared" si="69"/>
        <v>166</v>
      </c>
      <c r="O1478" s="45">
        <f t="shared" si="70"/>
        <v>11.620000000000001</v>
      </c>
      <c r="P1478" s="45">
        <f t="shared" si="71"/>
        <v>11.620000000000001</v>
      </c>
    </row>
    <row r="1479" spans="1:16">
      <c r="A1479" s="35">
        <v>37907</v>
      </c>
      <c r="B1479" s="43">
        <v>1</v>
      </c>
      <c r="C1479" s="36" t="s">
        <v>3285</v>
      </c>
      <c r="D1479" s="36" t="s">
        <v>2476</v>
      </c>
      <c r="E1479" s="36" t="s">
        <v>3284</v>
      </c>
      <c r="F1479" s="36" t="s">
        <v>3883</v>
      </c>
      <c r="G1479" s="35">
        <v>120</v>
      </c>
      <c r="H1479" s="35">
        <v>160</v>
      </c>
      <c r="I1479" s="37">
        <v>120</v>
      </c>
      <c r="J1479" s="38">
        <v>4.5999999999999996</v>
      </c>
      <c r="K1479" s="36" t="s">
        <v>3885</v>
      </c>
      <c r="L1479" s="38">
        <v>1.92</v>
      </c>
      <c r="M1479" s="39">
        <v>85.6</v>
      </c>
      <c r="N1479" s="40">
        <f t="shared" si="69"/>
        <v>85.6</v>
      </c>
      <c r="O1479" s="45">
        <f t="shared" si="70"/>
        <v>5.992</v>
      </c>
      <c r="P1479" s="45">
        <f t="shared" si="71"/>
        <v>5.992</v>
      </c>
    </row>
    <row r="1480" spans="1:16">
      <c r="A1480" s="35">
        <v>20860</v>
      </c>
      <c r="B1480" s="43">
        <v>1</v>
      </c>
      <c r="C1480" s="36" t="s">
        <v>3283</v>
      </c>
      <c r="D1480" s="36" t="s">
        <v>2476</v>
      </c>
      <c r="E1480" s="36" t="s">
        <v>3282</v>
      </c>
      <c r="F1480" s="36" t="s">
        <v>3846</v>
      </c>
      <c r="G1480" s="35">
        <v>116</v>
      </c>
      <c r="H1480" s="35">
        <v>161</v>
      </c>
      <c r="I1480" s="37">
        <v>116</v>
      </c>
      <c r="J1480" s="38">
        <v>0</v>
      </c>
      <c r="K1480" s="36" t="s">
        <v>3847</v>
      </c>
      <c r="L1480" s="38">
        <v>1.8675999999999999</v>
      </c>
      <c r="M1480" s="39">
        <v>256</v>
      </c>
      <c r="N1480" s="40">
        <f t="shared" si="69"/>
        <v>256</v>
      </c>
      <c r="O1480" s="45">
        <f t="shared" si="70"/>
        <v>17.920000000000002</v>
      </c>
      <c r="P1480" s="45">
        <f t="shared" si="71"/>
        <v>17.920000000000002</v>
      </c>
    </row>
    <row r="1481" spans="1:16">
      <c r="A1481" s="35">
        <v>59869</v>
      </c>
      <c r="B1481" s="43">
        <v>1</v>
      </c>
      <c r="C1481" s="36" t="s">
        <v>3281</v>
      </c>
      <c r="D1481" s="36" t="s">
        <v>2476</v>
      </c>
      <c r="E1481" s="36" t="s">
        <v>3280</v>
      </c>
      <c r="F1481" s="36" t="s">
        <v>2697</v>
      </c>
      <c r="G1481" s="35">
        <v>84</v>
      </c>
      <c r="H1481" s="35">
        <v>222</v>
      </c>
      <c r="I1481" s="37">
        <v>84</v>
      </c>
      <c r="J1481" s="38">
        <v>0</v>
      </c>
      <c r="K1481" s="36" t="s">
        <v>2696</v>
      </c>
      <c r="L1481" s="38">
        <v>1.8647999999999998</v>
      </c>
      <c r="M1481" s="39">
        <v>1325.22</v>
      </c>
      <c r="N1481" s="40">
        <f t="shared" si="69"/>
        <v>1325.22</v>
      </c>
      <c r="O1481" s="45">
        <f t="shared" si="70"/>
        <v>92.765400000000014</v>
      </c>
      <c r="P1481" s="45">
        <f t="shared" si="71"/>
        <v>92.765400000000014</v>
      </c>
    </row>
    <row r="1482" spans="1:16">
      <c r="A1482" s="35">
        <v>36856</v>
      </c>
      <c r="B1482" s="43">
        <v>3</v>
      </c>
      <c r="C1482" s="36" t="s">
        <v>3279</v>
      </c>
      <c r="D1482" s="36" t="s">
        <v>2476</v>
      </c>
      <c r="E1482" s="36" t="s">
        <v>3278</v>
      </c>
      <c r="F1482" s="36" t="s">
        <v>2478</v>
      </c>
      <c r="G1482" s="35">
        <v>115</v>
      </c>
      <c r="H1482" s="35">
        <v>160</v>
      </c>
      <c r="I1482" s="37">
        <v>115</v>
      </c>
      <c r="J1482" s="38">
        <v>0</v>
      </c>
      <c r="K1482" s="36" t="s">
        <v>2478</v>
      </c>
      <c r="L1482" s="38">
        <v>1.84</v>
      </c>
      <c r="M1482" s="39">
        <v>32</v>
      </c>
      <c r="N1482" s="40">
        <f t="shared" si="69"/>
        <v>96</v>
      </c>
      <c r="O1482" s="45">
        <f t="shared" si="70"/>
        <v>2.2400000000000002</v>
      </c>
      <c r="P1482" s="45">
        <f t="shared" si="71"/>
        <v>6.7200000000000006</v>
      </c>
    </row>
    <row r="1483" spans="1:16">
      <c r="A1483" s="35">
        <v>36857</v>
      </c>
      <c r="B1483" s="43">
        <v>1</v>
      </c>
      <c r="C1483" s="36" t="s">
        <v>3277</v>
      </c>
      <c r="D1483" s="36" t="s">
        <v>2476</v>
      </c>
      <c r="E1483" s="36" t="s">
        <v>3276</v>
      </c>
      <c r="F1483" s="36" t="s">
        <v>2478</v>
      </c>
      <c r="G1483" s="35">
        <v>115</v>
      </c>
      <c r="H1483" s="35">
        <v>160</v>
      </c>
      <c r="I1483" s="37">
        <v>115</v>
      </c>
      <c r="J1483" s="38">
        <v>0</v>
      </c>
      <c r="K1483" s="36" t="s">
        <v>2478</v>
      </c>
      <c r="L1483" s="38">
        <v>1.84</v>
      </c>
      <c r="M1483" s="39">
        <v>32</v>
      </c>
      <c r="N1483" s="40">
        <f t="shared" si="69"/>
        <v>32</v>
      </c>
      <c r="O1483" s="45">
        <f t="shared" si="70"/>
        <v>2.2400000000000002</v>
      </c>
      <c r="P1483" s="45">
        <f t="shared" si="71"/>
        <v>2.2400000000000002</v>
      </c>
    </row>
    <row r="1484" spans="1:16">
      <c r="A1484" s="35">
        <v>36858</v>
      </c>
      <c r="B1484" s="43">
        <v>4</v>
      </c>
      <c r="C1484" s="36" t="s">
        <v>3275</v>
      </c>
      <c r="D1484" s="36" t="s">
        <v>2476</v>
      </c>
      <c r="E1484" s="36" t="s">
        <v>3274</v>
      </c>
      <c r="F1484" s="36" t="s">
        <v>2478</v>
      </c>
      <c r="G1484" s="35">
        <v>115</v>
      </c>
      <c r="H1484" s="35">
        <v>160</v>
      </c>
      <c r="I1484" s="37">
        <v>115</v>
      </c>
      <c r="J1484" s="38">
        <v>0</v>
      </c>
      <c r="K1484" s="36" t="s">
        <v>2478</v>
      </c>
      <c r="L1484" s="38">
        <v>1.84</v>
      </c>
      <c r="M1484" s="39">
        <v>32</v>
      </c>
      <c r="N1484" s="40">
        <f t="shared" si="69"/>
        <v>128</v>
      </c>
      <c r="O1484" s="45">
        <f t="shared" si="70"/>
        <v>2.2400000000000002</v>
      </c>
      <c r="P1484" s="45">
        <f t="shared" si="71"/>
        <v>8.9600000000000009</v>
      </c>
    </row>
    <row r="1485" spans="1:16">
      <c r="A1485" s="35">
        <v>36859</v>
      </c>
      <c r="B1485" s="43">
        <v>2</v>
      </c>
      <c r="C1485" s="36" t="s">
        <v>3273</v>
      </c>
      <c r="D1485" s="36" t="s">
        <v>2476</v>
      </c>
      <c r="E1485" s="36" t="s">
        <v>3272</v>
      </c>
      <c r="F1485" s="36" t="s">
        <v>2478</v>
      </c>
      <c r="G1485" s="35">
        <v>115</v>
      </c>
      <c r="H1485" s="35">
        <v>160</v>
      </c>
      <c r="I1485" s="37">
        <v>115</v>
      </c>
      <c r="J1485" s="38">
        <v>0</v>
      </c>
      <c r="K1485" s="36" t="s">
        <v>2478</v>
      </c>
      <c r="L1485" s="38">
        <v>1.84</v>
      </c>
      <c r="M1485" s="39">
        <v>32</v>
      </c>
      <c r="N1485" s="40">
        <f t="shared" si="69"/>
        <v>64</v>
      </c>
      <c r="O1485" s="45">
        <f t="shared" si="70"/>
        <v>2.2400000000000002</v>
      </c>
      <c r="P1485" s="45">
        <f t="shared" si="71"/>
        <v>4.4800000000000004</v>
      </c>
    </row>
    <row r="1486" spans="1:16">
      <c r="A1486" s="35">
        <v>36860</v>
      </c>
      <c r="B1486" s="43">
        <v>2</v>
      </c>
      <c r="C1486" s="36" t="s">
        <v>3271</v>
      </c>
      <c r="D1486" s="36" t="s">
        <v>2476</v>
      </c>
      <c r="E1486" s="36" t="s">
        <v>3270</v>
      </c>
      <c r="F1486" s="36" t="s">
        <v>2478</v>
      </c>
      <c r="G1486" s="35">
        <v>115</v>
      </c>
      <c r="H1486" s="35">
        <v>160</v>
      </c>
      <c r="I1486" s="37">
        <v>115</v>
      </c>
      <c r="J1486" s="38">
        <v>0</v>
      </c>
      <c r="K1486" s="36" t="s">
        <v>2478</v>
      </c>
      <c r="L1486" s="38">
        <v>1.84</v>
      </c>
      <c r="M1486" s="39">
        <v>32</v>
      </c>
      <c r="N1486" s="40">
        <f t="shared" si="69"/>
        <v>64</v>
      </c>
      <c r="O1486" s="45">
        <f t="shared" si="70"/>
        <v>2.2400000000000002</v>
      </c>
      <c r="P1486" s="45">
        <f t="shared" si="71"/>
        <v>4.4800000000000004</v>
      </c>
    </row>
    <row r="1487" spans="1:16">
      <c r="A1487" s="35">
        <v>36861</v>
      </c>
      <c r="B1487" s="43">
        <v>4</v>
      </c>
      <c r="C1487" s="36" t="s">
        <v>3269</v>
      </c>
      <c r="D1487" s="36" t="s">
        <v>2476</v>
      </c>
      <c r="E1487" s="36" t="s">
        <v>3268</v>
      </c>
      <c r="F1487" s="36" t="s">
        <v>2478</v>
      </c>
      <c r="G1487" s="35">
        <v>115</v>
      </c>
      <c r="H1487" s="35">
        <v>160</v>
      </c>
      <c r="I1487" s="37">
        <v>115</v>
      </c>
      <c r="J1487" s="38">
        <v>0</v>
      </c>
      <c r="K1487" s="36" t="s">
        <v>2478</v>
      </c>
      <c r="L1487" s="38">
        <v>1.84</v>
      </c>
      <c r="M1487" s="39">
        <v>32</v>
      </c>
      <c r="N1487" s="40">
        <f t="shared" si="69"/>
        <v>128</v>
      </c>
      <c r="O1487" s="45">
        <f t="shared" si="70"/>
        <v>2.2400000000000002</v>
      </c>
      <c r="P1487" s="45">
        <f t="shared" si="71"/>
        <v>8.9600000000000009</v>
      </c>
    </row>
    <row r="1488" spans="1:16">
      <c r="A1488" s="35">
        <v>36862</v>
      </c>
      <c r="B1488" s="43">
        <v>7</v>
      </c>
      <c r="C1488" s="36" t="s">
        <v>3267</v>
      </c>
      <c r="D1488" s="36" t="s">
        <v>2476</v>
      </c>
      <c r="E1488" s="36" t="s">
        <v>3266</v>
      </c>
      <c r="F1488" s="36" t="s">
        <v>2478</v>
      </c>
      <c r="G1488" s="35">
        <v>115</v>
      </c>
      <c r="H1488" s="35">
        <v>160</v>
      </c>
      <c r="I1488" s="37">
        <v>115</v>
      </c>
      <c r="J1488" s="38">
        <v>0</v>
      </c>
      <c r="K1488" s="36" t="s">
        <v>2478</v>
      </c>
      <c r="L1488" s="38">
        <v>1.84</v>
      </c>
      <c r="M1488" s="39">
        <v>32</v>
      </c>
      <c r="N1488" s="40">
        <f t="shared" si="69"/>
        <v>224</v>
      </c>
      <c r="O1488" s="45">
        <f t="shared" si="70"/>
        <v>2.2400000000000002</v>
      </c>
      <c r="P1488" s="45">
        <f t="shared" si="71"/>
        <v>15.680000000000001</v>
      </c>
    </row>
    <row r="1489" spans="1:16">
      <c r="A1489" s="35">
        <v>36863</v>
      </c>
      <c r="B1489" s="43">
        <v>3</v>
      </c>
      <c r="C1489" s="36" t="s">
        <v>3265</v>
      </c>
      <c r="D1489" s="36" t="s">
        <v>2476</v>
      </c>
      <c r="E1489" s="36" t="s">
        <v>3264</v>
      </c>
      <c r="F1489" s="36" t="s">
        <v>2478</v>
      </c>
      <c r="G1489" s="35">
        <v>115</v>
      </c>
      <c r="H1489" s="35">
        <v>160</v>
      </c>
      <c r="I1489" s="37">
        <v>115</v>
      </c>
      <c r="J1489" s="38">
        <v>0</v>
      </c>
      <c r="K1489" s="36" t="s">
        <v>2478</v>
      </c>
      <c r="L1489" s="38">
        <v>1.84</v>
      </c>
      <c r="M1489" s="39">
        <v>32</v>
      </c>
      <c r="N1489" s="40">
        <f t="shared" si="69"/>
        <v>96</v>
      </c>
      <c r="O1489" s="45">
        <f t="shared" si="70"/>
        <v>2.2400000000000002</v>
      </c>
      <c r="P1489" s="45">
        <f t="shared" si="71"/>
        <v>6.7200000000000006</v>
      </c>
    </row>
    <row r="1490" spans="1:16">
      <c r="A1490" s="35">
        <v>39842</v>
      </c>
      <c r="B1490" s="43">
        <v>3</v>
      </c>
      <c r="C1490" s="36" t="s">
        <v>3263</v>
      </c>
      <c r="D1490" s="36" t="s">
        <v>2476</v>
      </c>
      <c r="E1490" s="36" t="s">
        <v>3262</v>
      </c>
      <c r="F1490" s="36" t="s">
        <v>2478</v>
      </c>
      <c r="G1490" s="35">
        <v>115</v>
      </c>
      <c r="H1490" s="35">
        <v>160</v>
      </c>
      <c r="I1490" s="37">
        <v>115</v>
      </c>
      <c r="J1490" s="38">
        <v>0</v>
      </c>
      <c r="K1490" s="36" t="s">
        <v>2478</v>
      </c>
      <c r="L1490" s="38">
        <v>1.84</v>
      </c>
      <c r="M1490" s="39">
        <v>32</v>
      </c>
      <c r="N1490" s="40">
        <f t="shared" si="69"/>
        <v>96</v>
      </c>
      <c r="O1490" s="45">
        <f t="shared" si="70"/>
        <v>2.2400000000000002</v>
      </c>
      <c r="P1490" s="45">
        <f t="shared" si="71"/>
        <v>6.7200000000000006</v>
      </c>
    </row>
    <row r="1491" spans="1:16">
      <c r="A1491" s="35">
        <v>73024</v>
      </c>
      <c r="B1491" s="43">
        <v>1</v>
      </c>
      <c r="C1491" s="36" t="s">
        <v>3261</v>
      </c>
      <c r="D1491" s="36" t="s">
        <v>2476</v>
      </c>
      <c r="E1491" s="36" t="s">
        <v>3260</v>
      </c>
      <c r="F1491" s="36" t="s">
        <v>2478</v>
      </c>
      <c r="G1491" s="35">
        <v>115</v>
      </c>
      <c r="H1491" s="35">
        <v>160</v>
      </c>
      <c r="I1491" s="37">
        <v>115</v>
      </c>
      <c r="J1491" s="38">
        <v>0</v>
      </c>
      <c r="K1491" s="36" t="s">
        <v>2478</v>
      </c>
      <c r="L1491" s="38">
        <v>1.84</v>
      </c>
      <c r="M1491" s="39">
        <v>39.5</v>
      </c>
      <c r="N1491" s="40">
        <f t="shared" si="69"/>
        <v>39.5</v>
      </c>
      <c r="O1491" s="45">
        <f t="shared" si="70"/>
        <v>2.7650000000000001</v>
      </c>
      <c r="P1491" s="45">
        <f t="shared" si="71"/>
        <v>2.7650000000000001</v>
      </c>
    </row>
    <row r="1492" spans="1:16">
      <c r="A1492" s="35">
        <v>75850</v>
      </c>
      <c r="B1492" s="43">
        <v>1</v>
      </c>
      <c r="C1492" s="36" t="s">
        <v>3259</v>
      </c>
      <c r="D1492" s="36" t="s">
        <v>2476</v>
      </c>
      <c r="E1492" s="36" t="s">
        <v>3258</v>
      </c>
      <c r="F1492" s="36" t="s">
        <v>2478</v>
      </c>
      <c r="G1492" s="35">
        <v>115</v>
      </c>
      <c r="H1492" s="35">
        <v>160</v>
      </c>
      <c r="I1492" s="37">
        <v>115</v>
      </c>
      <c r="J1492" s="38">
        <v>2.9</v>
      </c>
      <c r="K1492" s="36" t="s">
        <v>2478</v>
      </c>
      <c r="L1492" s="38">
        <v>1.84</v>
      </c>
      <c r="M1492" s="39">
        <v>39.5</v>
      </c>
      <c r="N1492" s="40">
        <f t="shared" si="69"/>
        <v>39.5</v>
      </c>
      <c r="O1492" s="45">
        <f t="shared" si="70"/>
        <v>2.7650000000000001</v>
      </c>
      <c r="P1492" s="45">
        <f t="shared" si="71"/>
        <v>2.7650000000000001</v>
      </c>
    </row>
    <row r="1493" spans="1:16">
      <c r="A1493" s="35">
        <v>75852</v>
      </c>
      <c r="B1493" s="43">
        <v>2</v>
      </c>
      <c r="C1493" s="36" t="s">
        <v>3257</v>
      </c>
      <c r="D1493" s="36" t="s">
        <v>2476</v>
      </c>
      <c r="E1493" s="36" t="s">
        <v>3256</v>
      </c>
      <c r="F1493" s="36" t="s">
        <v>2478</v>
      </c>
      <c r="G1493" s="35">
        <v>115</v>
      </c>
      <c r="H1493" s="35">
        <v>160</v>
      </c>
      <c r="I1493" s="37">
        <v>115</v>
      </c>
      <c r="J1493" s="38">
        <v>2.9</v>
      </c>
      <c r="K1493" s="36" t="s">
        <v>2478</v>
      </c>
      <c r="L1493" s="38">
        <v>1.84</v>
      </c>
      <c r="M1493" s="39">
        <v>39.5</v>
      </c>
      <c r="N1493" s="40">
        <f t="shared" si="69"/>
        <v>79</v>
      </c>
      <c r="O1493" s="45">
        <f t="shared" si="70"/>
        <v>2.7650000000000001</v>
      </c>
      <c r="P1493" s="45">
        <f t="shared" si="71"/>
        <v>5.53</v>
      </c>
    </row>
    <row r="1494" spans="1:16">
      <c r="A1494" s="35">
        <v>75853</v>
      </c>
      <c r="B1494" s="43">
        <v>3</v>
      </c>
      <c r="C1494" s="36" t="s">
        <v>3255</v>
      </c>
      <c r="D1494" s="36" t="s">
        <v>2476</v>
      </c>
      <c r="E1494" s="36" t="s">
        <v>3254</v>
      </c>
      <c r="F1494" s="36" t="s">
        <v>2478</v>
      </c>
      <c r="G1494" s="35">
        <v>115</v>
      </c>
      <c r="H1494" s="35">
        <v>160</v>
      </c>
      <c r="I1494" s="37">
        <v>115</v>
      </c>
      <c r="J1494" s="38">
        <v>2.9</v>
      </c>
      <c r="K1494" s="36" t="s">
        <v>2478</v>
      </c>
      <c r="L1494" s="38">
        <v>1.84</v>
      </c>
      <c r="M1494" s="39">
        <v>39.5</v>
      </c>
      <c r="N1494" s="40">
        <f t="shared" si="69"/>
        <v>118.5</v>
      </c>
      <c r="O1494" s="45">
        <f t="shared" si="70"/>
        <v>2.7650000000000001</v>
      </c>
      <c r="P1494" s="45">
        <f t="shared" si="71"/>
        <v>8.2949999999999999</v>
      </c>
    </row>
    <row r="1495" spans="1:16">
      <c r="A1495" s="35">
        <v>75854</v>
      </c>
      <c r="B1495" s="43">
        <v>1</v>
      </c>
      <c r="C1495" s="36" t="s">
        <v>3253</v>
      </c>
      <c r="D1495" s="36" t="s">
        <v>2476</v>
      </c>
      <c r="E1495" s="36" t="s">
        <v>3252</v>
      </c>
      <c r="F1495" s="36" t="s">
        <v>2478</v>
      </c>
      <c r="G1495" s="35">
        <v>115</v>
      </c>
      <c r="H1495" s="35">
        <v>160</v>
      </c>
      <c r="I1495" s="37">
        <v>115</v>
      </c>
      <c r="J1495" s="38">
        <v>2.9</v>
      </c>
      <c r="K1495" s="36" t="s">
        <v>2478</v>
      </c>
      <c r="L1495" s="38">
        <v>1.84</v>
      </c>
      <c r="M1495" s="39">
        <v>39.5</v>
      </c>
      <c r="N1495" s="40">
        <f t="shared" si="69"/>
        <v>39.5</v>
      </c>
      <c r="O1495" s="45">
        <f t="shared" si="70"/>
        <v>2.7650000000000001</v>
      </c>
      <c r="P1495" s="45">
        <f t="shared" si="71"/>
        <v>2.7650000000000001</v>
      </c>
    </row>
    <row r="1496" spans="1:16">
      <c r="A1496" s="35">
        <v>75855</v>
      </c>
      <c r="B1496" s="43">
        <v>3</v>
      </c>
      <c r="C1496" s="36" t="s">
        <v>3251</v>
      </c>
      <c r="D1496" s="36" t="s">
        <v>2476</v>
      </c>
      <c r="E1496" s="36" t="s">
        <v>3250</v>
      </c>
      <c r="F1496" s="36" t="s">
        <v>2478</v>
      </c>
      <c r="G1496" s="35">
        <v>115</v>
      </c>
      <c r="H1496" s="35">
        <v>160</v>
      </c>
      <c r="I1496" s="37">
        <v>115</v>
      </c>
      <c r="J1496" s="38">
        <v>2.9</v>
      </c>
      <c r="K1496" s="36" t="s">
        <v>2478</v>
      </c>
      <c r="L1496" s="38">
        <v>1.84</v>
      </c>
      <c r="M1496" s="39">
        <v>39.5</v>
      </c>
      <c r="N1496" s="40">
        <f t="shared" si="69"/>
        <v>118.5</v>
      </c>
      <c r="O1496" s="45">
        <f t="shared" si="70"/>
        <v>2.7650000000000001</v>
      </c>
      <c r="P1496" s="45">
        <f t="shared" si="71"/>
        <v>8.2949999999999999</v>
      </c>
    </row>
    <row r="1497" spans="1:16">
      <c r="A1497" s="35">
        <v>76328</v>
      </c>
      <c r="B1497" s="43">
        <v>1</v>
      </c>
      <c r="C1497" s="36" t="s">
        <v>3249</v>
      </c>
      <c r="D1497" s="36" t="s">
        <v>2476</v>
      </c>
      <c r="E1497" s="36" t="s">
        <v>3248</v>
      </c>
      <c r="F1497" s="36" t="s">
        <v>3247</v>
      </c>
      <c r="G1497" s="35">
        <v>90</v>
      </c>
      <c r="H1497" s="35">
        <v>200</v>
      </c>
      <c r="I1497" s="37">
        <v>90</v>
      </c>
      <c r="J1497" s="38">
        <v>7.3</v>
      </c>
      <c r="K1497" s="36" t="s">
        <v>3853</v>
      </c>
      <c r="L1497" s="38">
        <v>1.8</v>
      </c>
      <c r="M1497" s="39">
        <v>187.2</v>
      </c>
      <c r="N1497" s="40">
        <f t="shared" si="69"/>
        <v>187.2</v>
      </c>
      <c r="O1497" s="45">
        <f t="shared" si="70"/>
        <v>13.104000000000001</v>
      </c>
      <c r="P1497" s="45">
        <f t="shared" si="71"/>
        <v>13.104000000000001</v>
      </c>
    </row>
    <row r="1498" spans="1:16">
      <c r="A1498" s="35">
        <v>83059</v>
      </c>
      <c r="B1498" s="43">
        <v>1</v>
      </c>
      <c r="C1498" s="36" t="s">
        <v>3246</v>
      </c>
      <c r="D1498" s="36" t="s">
        <v>2476</v>
      </c>
      <c r="E1498" s="36" t="s">
        <v>3245</v>
      </c>
      <c r="F1498" s="36" t="s">
        <v>2497</v>
      </c>
      <c r="G1498" s="35">
        <v>120</v>
      </c>
      <c r="H1498" s="35">
        <v>150</v>
      </c>
      <c r="I1498" s="37">
        <v>120</v>
      </c>
      <c r="J1498" s="38">
        <v>0</v>
      </c>
      <c r="K1498" s="36" t="s">
        <v>3885</v>
      </c>
      <c r="L1498" s="38">
        <v>1.8</v>
      </c>
      <c r="M1498" s="39">
        <v>80</v>
      </c>
      <c r="N1498" s="40">
        <f t="shared" si="69"/>
        <v>80</v>
      </c>
      <c r="O1498" s="45">
        <f t="shared" si="70"/>
        <v>5.6000000000000005</v>
      </c>
      <c r="P1498" s="45">
        <f t="shared" si="71"/>
        <v>5.6000000000000005</v>
      </c>
    </row>
    <row r="1499" spans="1:16">
      <c r="A1499" s="35">
        <v>59225</v>
      </c>
      <c r="B1499" s="43">
        <v>1</v>
      </c>
      <c r="C1499" s="36" t="s">
        <v>3244</v>
      </c>
      <c r="D1499" s="36" t="s">
        <v>2476</v>
      </c>
      <c r="E1499" s="36" t="s">
        <v>3243</v>
      </c>
      <c r="F1499" s="36" t="s">
        <v>3846</v>
      </c>
      <c r="G1499" s="35">
        <v>111</v>
      </c>
      <c r="H1499" s="35">
        <v>160</v>
      </c>
      <c r="I1499" s="37">
        <v>111</v>
      </c>
      <c r="J1499" s="38">
        <v>0</v>
      </c>
      <c r="K1499" s="36" t="s">
        <v>2696</v>
      </c>
      <c r="L1499" s="38">
        <v>1.7760000000000002</v>
      </c>
      <c r="M1499" s="39">
        <v>278</v>
      </c>
      <c r="N1499" s="40">
        <f t="shared" si="69"/>
        <v>278</v>
      </c>
      <c r="O1499" s="45">
        <f t="shared" si="70"/>
        <v>19.46</v>
      </c>
      <c r="P1499" s="45">
        <f t="shared" si="71"/>
        <v>19.46</v>
      </c>
    </row>
    <row r="1500" spans="1:16">
      <c r="A1500" s="35">
        <v>48761</v>
      </c>
      <c r="B1500" s="43">
        <v>1</v>
      </c>
      <c r="C1500" s="36" t="s">
        <v>3242</v>
      </c>
      <c r="D1500" s="36" t="s">
        <v>2476</v>
      </c>
      <c r="E1500" s="36" t="s">
        <v>3241</v>
      </c>
      <c r="F1500" s="36" t="s">
        <v>3846</v>
      </c>
      <c r="G1500" s="35">
        <v>82</v>
      </c>
      <c r="H1500" s="35">
        <v>202</v>
      </c>
      <c r="I1500" s="37">
        <v>82</v>
      </c>
      <c r="J1500" s="38">
        <v>0</v>
      </c>
      <c r="K1500" s="36" t="s">
        <v>2696</v>
      </c>
      <c r="L1500" s="38">
        <v>1.6563999999999999</v>
      </c>
      <c r="M1500" s="39">
        <v>512</v>
      </c>
      <c r="N1500" s="40">
        <f t="shared" si="69"/>
        <v>512</v>
      </c>
      <c r="O1500" s="45">
        <f t="shared" si="70"/>
        <v>35.840000000000003</v>
      </c>
      <c r="P1500" s="45">
        <f t="shared" si="71"/>
        <v>35.840000000000003</v>
      </c>
    </row>
    <row r="1501" spans="1:16">
      <c r="A1501" s="35">
        <v>59224</v>
      </c>
      <c r="B1501" s="43">
        <v>1</v>
      </c>
      <c r="C1501" s="36" t="s">
        <v>3240</v>
      </c>
      <c r="D1501" s="36" t="s">
        <v>2476</v>
      </c>
      <c r="E1501" s="36" t="s">
        <v>3239</v>
      </c>
      <c r="F1501" s="36" t="s">
        <v>3846</v>
      </c>
      <c r="G1501" s="35">
        <v>114</v>
      </c>
      <c r="H1501" s="35">
        <v>144</v>
      </c>
      <c r="I1501" s="37">
        <v>114</v>
      </c>
      <c r="J1501" s="38">
        <v>0</v>
      </c>
      <c r="K1501" s="36" t="s">
        <v>2696</v>
      </c>
      <c r="L1501" s="38">
        <v>1.6415999999999999</v>
      </c>
      <c r="M1501" s="39">
        <v>258</v>
      </c>
      <c r="N1501" s="40">
        <f t="shared" si="69"/>
        <v>258</v>
      </c>
      <c r="O1501" s="45">
        <f t="shared" si="70"/>
        <v>18.060000000000002</v>
      </c>
      <c r="P1501" s="45">
        <f t="shared" si="71"/>
        <v>18.060000000000002</v>
      </c>
    </row>
    <row r="1502" spans="1:16">
      <c r="A1502" s="35">
        <v>64889</v>
      </c>
      <c r="B1502" s="43">
        <v>1</v>
      </c>
      <c r="C1502" s="36" t="s">
        <v>3238</v>
      </c>
      <c r="D1502" s="36" t="s">
        <v>2476</v>
      </c>
      <c r="E1502" s="36" t="s">
        <v>3237</v>
      </c>
      <c r="F1502" s="36" t="s">
        <v>3846</v>
      </c>
      <c r="G1502" s="35">
        <v>113</v>
      </c>
      <c r="H1502" s="35">
        <v>145</v>
      </c>
      <c r="I1502" s="37">
        <v>113</v>
      </c>
      <c r="J1502" s="38">
        <v>0</v>
      </c>
      <c r="K1502" s="36" t="s">
        <v>2696</v>
      </c>
      <c r="L1502" s="38">
        <v>1.6384999999999998</v>
      </c>
      <c r="M1502" s="39">
        <v>1110</v>
      </c>
      <c r="N1502" s="40">
        <f t="shared" si="69"/>
        <v>1110</v>
      </c>
      <c r="O1502" s="45">
        <f t="shared" si="70"/>
        <v>77.7</v>
      </c>
      <c r="P1502" s="45">
        <f t="shared" si="71"/>
        <v>77.7</v>
      </c>
    </row>
    <row r="1503" spans="1:16">
      <c r="A1503" s="35">
        <v>64850</v>
      </c>
      <c r="B1503" s="43">
        <v>1</v>
      </c>
      <c r="C1503" s="36" t="s">
        <v>3236</v>
      </c>
      <c r="D1503" s="36" t="s">
        <v>2476</v>
      </c>
      <c r="E1503" s="36" t="s">
        <v>3235</v>
      </c>
      <c r="F1503" s="36" t="s">
        <v>3846</v>
      </c>
      <c r="G1503" s="35">
        <v>107</v>
      </c>
      <c r="H1503" s="35">
        <v>150</v>
      </c>
      <c r="I1503" s="37">
        <v>107</v>
      </c>
      <c r="J1503" s="38">
        <v>0</v>
      </c>
      <c r="K1503" s="36" t="s">
        <v>2696</v>
      </c>
      <c r="L1503" s="38">
        <v>1.605</v>
      </c>
      <c r="M1503" s="39">
        <v>966</v>
      </c>
      <c r="N1503" s="40">
        <f t="shared" si="69"/>
        <v>966</v>
      </c>
      <c r="O1503" s="45">
        <f t="shared" si="70"/>
        <v>67.62</v>
      </c>
      <c r="P1503" s="45">
        <f t="shared" si="71"/>
        <v>67.62</v>
      </c>
    </row>
    <row r="1504" spans="1:16">
      <c r="A1504" s="35">
        <v>80669</v>
      </c>
      <c r="B1504" s="43">
        <v>2</v>
      </c>
      <c r="C1504" s="36" t="s">
        <v>3234</v>
      </c>
      <c r="D1504" s="36" t="s">
        <v>2458</v>
      </c>
      <c r="E1504" s="36" t="s">
        <v>3233</v>
      </c>
      <c r="F1504" s="36" t="s">
        <v>2497</v>
      </c>
      <c r="G1504" s="35">
        <v>80</v>
      </c>
      <c r="H1504" s="35">
        <v>200</v>
      </c>
      <c r="I1504" s="37">
        <v>80</v>
      </c>
      <c r="J1504" s="38">
        <v>2.2999999999999998</v>
      </c>
      <c r="K1504" s="36" t="s">
        <v>3885</v>
      </c>
      <c r="L1504" s="38">
        <v>1.6</v>
      </c>
      <c r="M1504" s="39">
        <v>40</v>
      </c>
      <c r="N1504" s="40">
        <f t="shared" si="69"/>
        <v>80</v>
      </c>
      <c r="O1504" s="45">
        <f t="shared" si="70"/>
        <v>2.8000000000000003</v>
      </c>
      <c r="P1504" s="45">
        <f t="shared" si="71"/>
        <v>5.6000000000000005</v>
      </c>
    </row>
    <row r="1505" spans="1:16">
      <c r="A1505" s="35">
        <v>65013</v>
      </c>
      <c r="B1505" s="43">
        <v>1</v>
      </c>
      <c r="C1505" s="36" t="s">
        <v>3232</v>
      </c>
      <c r="D1505" s="36" t="s">
        <v>2476</v>
      </c>
      <c r="E1505" s="36" t="s">
        <v>3231</v>
      </c>
      <c r="F1505" s="36" t="s">
        <v>3846</v>
      </c>
      <c r="G1505" s="35">
        <v>100</v>
      </c>
      <c r="H1505" s="35">
        <v>158</v>
      </c>
      <c r="I1505" s="37">
        <v>100</v>
      </c>
      <c r="J1505" s="38">
        <v>0</v>
      </c>
      <c r="K1505" s="36" t="s">
        <v>2696</v>
      </c>
      <c r="L1505" s="38">
        <v>1.58</v>
      </c>
      <c r="M1505" s="39">
        <v>500</v>
      </c>
      <c r="N1505" s="40">
        <f t="shared" si="69"/>
        <v>500</v>
      </c>
      <c r="O1505" s="45">
        <f t="shared" si="70"/>
        <v>35</v>
      </c>
      <c r="P1505" s="45">
        <f t="shared" si="71"/>
        <v>35</v>
      </c>
    </row>
    <row r="1506" spans="1:16">
      <c r="A1506" s="35">
        <v>66807</v>
      </c>
      <c r="B1506" s="43">
        <v>1</v>
      </c>
      <c r="C1506" s="36" t="s">
        <v>3230</v>
      </c>
      <c r="D1506" s="36" t="s">
        <v>2476</v>
      </c>
      <c r="E1506" s="36" t="s">
        <v>3229</v>
      </c>
      <c r="F1506" s="36" t="s">
        <v>3228</v>
      </c>
      <c r="G1506" s="35">
        <v>100</v>
      </c>
      <c r="H1506" s="35">
        <v>151</v>
      </c>
      <c r="I1506" s="37">
        <v>100</v>
      </c>
      <c r="J1506" s="38">
        <v>0</v>
      </c>
      <c r="K1506" s="36" t="s">
        <v>2696</v>
      </c>
      <c r="L1506" s="38">
        <v>1.51</v>
      </c>
      <c r="M1506" s="39">
        <v>1400</v>
      </c>
      <c r="N1506" s="40">
        <f t="shared" si="69"/>
        <v>1400</v>
      </c>
      <c r="O1506" s="45">
        <f t="shared" si="70"/>
        <v>98.000000000000014</v>
      </c>
      <c r="P1506" s="45">
        <f t="shared" si="71"/>
        <v>98.000000000000014</v>
      </c>
    </row>
    <row r="1507" spans="1:16">
      <c r="A1507" s="35">
        <v>30730</v>
      </c>
      <c r="B1507" s="43">
        <v>1</v>
      </c>
      <c r="C1507" s="36" t="s">
        <v>3227</v>
      </c>
      <c r="D1507" s="36" t="s">
        <v>2476</v>
      </c>
      <c r="E1507" s="36" t="s">
        <v>3226</v>
      </c>
      <c r="F1507" s="36" t="s">
        <v>2478</v>
      </c>
      <c r="G1507" s="35">
        <v>100</v>
      </c>
      <c r="H1507" s="35">
        <v>150</v>
      </c>
      <c r="I1507" s="37">
        <v>100</v>
      </c>
      <c r="J1507" s="38">
        <v>4.0999999999999996</v>
      </c>
      <c r="K1507" s="36" t="s">
        <v>3986</v>
      </c>
      <c r="L1507" s="38">
        <v>1.5</v>
      </c>
      <c r="M1507" s="39">
        <v>54</v>
      </c>
      <c r="N1507" s="40">
        <f t="shared" si="69"/>
        <v>54</v>
      </c>
      <c r="O1507" s="45">
        <f t="shared" si="70"/>
        <v>3.7800000000000002</v>
      </c>
      <c r="P1507" s="45">
        <f t="shared" si="71"/>
        <v>3.7800000000000002</v>
      </c>
    </row>
    <row r="1508" spans="1:16">
      <c r="A1508" s="35">
        <v>77700</v>
      </c>
      <c r="B1508" s="43">
        <v>1</v>
      </c>
      <c r="C1508" s="36" t="s">
        <v>3225</v>
      </c>
      <c r="D1508" s="36" t="s">
        <v>2476</v>
      </c>
      <c r="E1508" s="36" t="s">
        <v>3224</v>
      </c>
      <c r="F1508" s="36" t="s">
        <v>2478</v>
      </c>
      <c r="G1508" s="35">
        <v>70</v>
      </c>
      <c r="H1508" s="35">
        <v>210</v>
      </c>
      <c r="I1508" s="37">
        <v>70</v>
      </c>
      <c r="J1508" s="38">
        <v>8.6</v>
      </c>
      <c r="K1508" s="36" t="s">
        <v>3853</v>
      </c>
      <c r="L1508" s="38">
        <v>1.47</v>
      </c>
      <c r="M1508" s="39">
        <v>128</v>
      </c>
      <c r="N1508" s="40">
        <f t="shared" si="69"/>
        <v>128</v>
      </c>
      <c r="O1508" s="45">
        <f t="shared" si="70"/>
        <v>8.9600000000000009</v>
      </c>
      <c r="P1508" s="45">
        <f t="shared" si="71"/>
        <v>8.9600000000000009</v>
      </c>
    </row>
    <row r="1509" spans="1:16">
      <c r="A1509" s="35">
        <v>63371</v>
      </c>
      <c r="B1509" s="43">
        <v>1</v>
      </c>
      <c r="C1509" s="36" t="s">
        <v>3223</v>
      </c>
      <c r="D1509" s="36" t="s">
        <v>2476</v>
      </c>
      <c r="E1509" s="36" t="s">
        <v>3222</v>
      </c>
      <c r="F1509" s="36" t="s">
        <v>2745</v>
      </c>
      <c r="G1509" s="35">
        <v>94</v>
      </c>
      <c r="H1509" s="35">
        <v>156</v>
      </c>
      <c r="I1509" s="37">
        <v>94</v>
      </c>
      <c r="J1509" s="38">
        <v>0</v>
      </c>
      <c r="K1509" s="36" t="s">
        <v>3936</v>
      </c>
      <c r="L1509" s="38">
        <v>1.4663999999999999</v>
      </c>
      <c r="M1509" s="39">
        <v>1446</v>
      </c>
      <c r="N1509" s="40">
        <f t="shared" si="69"/>
        <v>1446</v>
      </c>
      <c r="O1509" s="45">
        <f t="shared" si="70"/>
        <v>101.22000000000001</v>
      </c>
      <c r="P1509" s="45">
        <f t="shared" si="71"/>
        <v>101.22000000000001</v>
      </c>
    </row>
    <row r="1510" spans="1:16">
      <c r="A1510" s="35">
        <v>66836</v>
      </c>
      <c r="B1510" s="43">
        <v>1</v>
      </c>
      <c r="C1510" s="36" t="s">
        <v>3221</v>
      </c>
      <c r="D1510" s="36" t="s">
        <v>2476</v>
      </c>
      <c r="E1510" s="36" t="s">
        <v>3220</v>
      </c>
      <c r="F1510" s="36" t="s">
        <v>3846</v>
      </c>
      <c r="G1510" s="35">
        <v>98</v>
      </c>
      <c r="H1510" s="35">
        <v>148</v>
      </c>
      <c r="I1510" s="37">
        <v>98</v>
      </c>
      <c r="J1510" s="38">
        <v>0</v>
      </c>
      <c r="K1510" s="36" t="s">
        <v>2696</v>
      </c>
      <c r="L1510" s="38">
        <v>1.4503999999999999</v>
      </c>
      <c r="M1510" s="39">
        <v>960</v>
      </c>
      <c r="N1510" s="40">
        <f t="shared" si="69"/>
        <v>960</v>
      </c>
      <c r="O1510" s="45">
        <f t="shared" si="70"/>
        <v>67.2</v>
      </c>
      <c r="P1510" s="45">
        <f t="shared" si="71"/>
        <v>67.2</v>
      </c>
    </row>
    <row r="1511" spans="1:16">
      <c r="A1511" s="35">
        <v>61397</v>
      </c>
      <c r="B1511" s="43">
        <v>1</v>
      </c>
      <c r="C1511" s="36" t="s">
        <v>3219</v>
      </c>
      <c r="D1511" s="36" t="s">
        <v>2476</v>
      </c>
      <c r="E1511" s="36" t="s">
        <v>3218</v>
      </c>
      <c r="F1511" s="36" t="s">
        <v>3846</v>
      </c>
      <c r="G1511" s="35">
        <v>95</v>
      </c>
      <c r="H1511" s="35">
        <v>152</v>
      </c>
      <c r="I1511" s="37">
        <v>95</v>
      </c>
      <c r="J1511" s="38">
        <v>0</v>
      </c>
      <c r="K1511" s="36" t="s">
        <v>3936</v>
      </c>
      <c r="L1511" s="38">
        <v>1.444</v>
      </c>
      <c r="M1511" s="39">
        <v>326</v>
      </c>
      <c r="N1511" s="40">
        <f t="shared" si="69"/>
        <v>326</v>
      </c>
      <c r="O1511" s="45">
        <f t="shared" si="70"/>
        <v>22.820000000000004</v>
      </c>
      <c r="P1511" s="45">
        <f t="shared" si="71"/>
        <v>22.820000000000004</v>
      </c>
    </row>
    <row r="1512" spans="1:16">
      <c r="A1512" s="35">
        <v>25230</v>
      </c>
      <c r="B1512" s="43">
        <v>1</v>
      </c>
      <c r="C1512" s="36" t="s">
        <v>3217</v>
      </c>
      <c r="D1512" s="36" t="s">
        <v>2476</v>
      </c>
      <c r="E1512" s="36" t="s">
        <v>3216</v>
      </c>
      <c r="F1512" s="36" t="s">
        <v>3846</v>
      </c>
      <c r="G1512" s="35">
        <v>90</v>
      </c>
      <c r="H1512" s="35">
        <v>160</v>
      </c>
      <c r="I1512" s="37">
        <v>90</v>
      </c>
      <c r="J1512" s="38">
        <v>4.8</v>
      </c>
      <c r="K1512" s="36" t="s">
        <v>3215</v>
      </c>
      <c r="L1512" s="38">
        <v>1.44</v>
      </c>
      <c r="M1512" s="39">
        <v>386.3</v>
      </c>
      <c r="N1512" s="40">
        <f t="shared" si="69"/>
        <v>386.3</v>
      </c>
      <c r="O1512" s="45">
        <f t="shared" si="70"/>
        <v>27.041000000000004</v>
      </c>
      <c r="P1512" s="45">
        <f t="shared" si="71"/>
        <v>27.041000000000004</v>
      </c>
    </row>
    <row r="1513" spans="1:16">
      <c r="A1513" s="35">
        <v>85868</v>
      </c>
      <c r="B1513" s="43">
        <v>1</v>
      </c>
      <c r="C1513" s="36" t="s">
        <v>3214</v>
      </c>
      <c r="D1513" s="36" t="s">
        <v>2476</v>
      </c>
      <c r="E1513" s="36" t="s">
        <v>3213</v>
      </c>
      <c r="F1513" s="36" t="s">
        <v>2478</v>
      </c>
      <c r="G1513" s="35">
        <v>120</v>
      </c>
      <c r="H1513" s="35">
        <v>120</v>
      </c>
      <c r="I1513" s="37">
        <v>120</v>
      </c>
      <c r="J1513" s="38">
        <v>16</v>
      </c>
      <c r="K1513" s="36" t="s">
        <v>3853</v>
      </c>
      <c r="L1513" s="38">
        <v>1.44</v>
      </c>
      <c r="M1513" s="39">
        <v>140</v>
      </c>
      <c r="N1513" s="40">
        <f t="shared" si="69"/>
        <v>140</v>
      </c>
      <c r="O1513" s="45">
        <f t="shared" si="70"/>
        <v>9.8000000000000007</v>
      </c>
      <c r="P1513" s="45">
        <f t="shared" si="71"/>
        <v>9.8000000000000007</v>
      </c>
    </row>
    <row r="1514" spans="1:16">
      <c r="A1514" s="35">
        <v>85869</v>
      </c>
      <c r="B1514" s="43">
        <v>1</v>
      </c>
      <c r="C1514" s="36" t="s">
        <v>3212</v>
      </c>
      <c r="D1514" s="36" t="s">
        <v>2476</v>
      </c>
      <c r="E1514" s="36" t="s">
        <v>3211</v>
      </c>
      <c r="F1514" s="36" t="s">
        <v>2478</v>
      </c>
      <c r="G1514" s="35">
        <v>120</v>
      </c>
      <c r="H1514" s="35">
        <v>120</v>
      </c>
      <c r="I1514" s="37">
        <v>120</v>
      </c>
      <c r="J1514" s="38">
        <v>16</v>
      </c>
      <c r="K1514" s="36" t="s">
        <v>3853</v>
      </c>
      <c r="L1514" s="38">
        <v>1.44</v>
      </c>
      <c r="M1514" s="39">
        <v>140</v>
      </c>
      <c r="N1514" s="40">
        <f t="shared" si="69"/>
        <v>140</v>
      </c>
      <c r="O1514" s="45">
        <f t="shared" si="70"/>
        <v>9.8000000000000007</v>
      </c>
      <c r="P1514" s="45">
        <f t="shared" si="71"/>
        <v>9.8000000000000007</v>
      </c>
    </row>
    <row r="1515" spans="1:16">
      <c r="A1515" s="35">
        <v>85870</v>
      </c>
      <c r="B1515" s="43">
        <v>1</v>
      </c>
      <c r="C1515" s="36" t="s">
        <v>3210</v>
      </c>
      <c r="D1515" s="36" t="s">
        <v>2476</v>
      </c>
      <c r="E1515" s="36" t="s">
        <v>3209</v>
      </c>
      <c r="F1515" s="36" t="s">
        <v>2478</v>
      </c>
      <c r="G1515" s="35">
        <v>120</v>
      </c>
      <c r="H1515" s="35">
        <v>120</v>
      </c>
      <c r="I1515" s="37">
        <v>120</v>
      </c>
      <c r="J1515" s="38">
        <v>16</v>
      </c>
      <c r="K1515" s="36" t="s">
        <v>3853</v>
      </c>
      <c r="L1515" s="38">
        <v>1.44</v>
      </c>
      <c r="M1515" s="39">
        <v>140</v>
      </c>
      <c r="N1515" s="40">
        <f t="shared" si="69"/>
        <v>140</v>
      </c>
      <c r="O1515" s="45">
        <f t="shared" si="70"/>
        <v>9.8000000000000007</v>
      </c>
      <c r="P1515" s="45">
        <f t="shared" si="71"/>
        <v>9.8000000000000007</v>
      </c>
    </row>
    <row r="1516" spans="1:16">
      <c r="A1516" s="35">
        <v>65680</v>
      </c>
      <c r="B1516" s="43">
        <v>2</v>
      </c>
      <c r="C1516" s="36" t="s">
        <v>3208</v>
      </c>
      <c r="D1516" s="36" t="s">
        <v>2476</v>
      </c>
      <c r="E1516" s="36" t="s">
        <v>3207</v>
      </c>
      <c r="F1516" s="36" t="s">
        <v>2745</v>
      </c>
      <c r="G1516" s="35">
        <v>92</v>
      </c>
      <c r="H1516" s="35">
        <v>153</v>
      </c>
      <c r="I1516" s="37">
        <v>92</v>
      </c>
      <c r="J1516" s="38">
        <v>0</v>
      </c>
      <c r="K1516" s="36" t="s">
        <v>3936</v>
      </c>
      <c r="L1516" s="38">
        <v>1.4076000000000002</v>
      </c>
      <c r="M1516" s="39">
        <v>1138</v>
      </c>
      <c r="N1516" s="40">
        <f t="shared" si="69"/>
        <v>2276</v>
      </c>
      <c r="O1516" s="45">
        <f t="shared" si="70"/>
        <v>79.660000000000011</v>
      </c>
      <c r="P1516" s="45">
        <f t="shared" si="71"/>
        <v>159.32000000000002</v>
      </c>
    </row>
    <row r="1517" spans="1:16">
      <c r="A1517" s="35">
        <v>31962</v>
      </c>
      <c r="B1517" s="43">
        <v>1</v>
      </c>
      <c r="C1517" s="36" t="s">
        <v>3206</v>
      </c>
      <c r="D1517" s="36" t="s">
        <v>2476</v>
      </c>
      <c r="E1517" s="36" t="s">
        <v>3205</v>
      </c>
      <c r="F1517" s="36" t="s">
        <v>3204</v>
      </c>
      <c r="G1517" s="35">
        <v>70</v>
      </c>
      <c r="H1517" s="35">
        <v>200</v>
      </c>
      <c r="I1517" s="37">
        <v>70</v>
      </c>
      <c r="J1517" s="38">
        <v>3.8</v>
      </c>
      <c r="K1517" s="36" t="s">
        <v>3201</v>
      </c>
      <c r="L1517" s="38">
        <v>1.4</v>
      </c>
      <c r="M1517" s="39">
        <v>98</v>
      </c>
      <c r="N1517" s="40">
        <f t="shared" si="69"/>
        <v>98</v>
      </c>
      <c r="O1517" s="45">
        <f t="shared" si="70"/>
        <v>6.86</v>
      </c>
      <c r="P1517" s="45">
        <f t="shared" si="71"/>
        <v>6.86</v>
      </c>
    </row>
    <row r="1518" spans="1:16">
      <c r="A1518" s="35">
        <v>32915</v>
      </c>
      <c r="B1518" s="43">
        <v>1</v>
      </c>
      <c r="C1518" s="36" t="s">
        <v>3203</v>
      </c>
      <c r="D1518" s="36" t="s">
        <v>2476</v>
      </c>
      <c r="E1518" s="36" t="s">
        <v>3202</v>
      </c>
      <c r="F1518" s="36" t="s">
        <v>2478</v>
      </c>
      <c r="G1518" s="35">
        <v>70</v>
      </c>
      <c r="H1518" s="35">
        <v>200</v>
      </c>
      <c r="I1518" s="37">
        <v>70</v>
      </c>
      <c r="J1518" s="38">
        <v>2.4</v>
      </c>
      <c r="K1518" s="36" t="s">
        <v>3201</v>
      </c>
      <c r="L1518" s="38">
        <v>1.4</v>
      </c>
      <c r="M1518" s="39">
        <v>50</v>
      </c>
      <c r="N1518" s="40">
        <f t="shared" si="69"/>
        <v>50</v>
      </c>
      <c r="O1518" s="45">
        <f t="shared" si="70"/>
        <v>3.5000000000000004</v>
      </c>
      <c r="P1518" s="45">
        <f t="shared" si="71"/>
        <v>3.5000000000000004</v>
      </c>
    </row>
    <row r="1519" spans="1:16">
      <c r="A1519" s="35">
        <v>84845</v>
      </c>
      <c r="B1519" s="43">
        <v>1</v>
      </c>
      <c r="C1519" s="36" t="s">
        <v>3200</v>
      </c>
      <c r="D1519" s="36" t="s">
        <v>2476</v>
      </c>
      <c r="E1519" s="36" t="s">
        <v>3199</v>
      </c>
      <c r="F1519" s="36" t="s">
        <v>2641</v>
      </c>
      <c r="G1519" s="35">
        <v>100</v>
      </c>
      <c r="H1519" s="35">
        <v>140</v>
      </c>
      <c r="I1519" s="37">
        <v>100</v>
      </c>
      <c r="J1519" s="38">
        <v>2</v>
      </c>
      <c r="K1519" s="36" t="s">
        <v>3885</v>
      </c>
      <c r="L1519" s="38">
        <v>1.4</v>
      </c>
      <c r="M1519" s="39">
        <v>71.819999999999993</v>
      </c>
      <c r="N1519" s="40">
        <f t="shared" si="69"/>
        <v>71.819999999999993</v>
      </c>
      <c r="O1519" s="45">
        <f t="shared" si="70"/>
        <v>5.0274000000000001</v>
      </c>
      <c r="P1519" s="45">
        <f t="shared" si="71"/>
        <v>5.0274000000000001</v>
      </c>
    </row>
    <row r="1520" spans="1:16">
      <c r="A1520" s="35">
        <v>86711</v>
      </c>
      <c r="B1520" s="43">
        <v>2</v>
      </c>
      <c r="C1520" s="36" t="s">
        <v>3198</v>
      </c>
      <c r="D1520" s="36" t="s">
        <v>2476</v>
      </c>
      <c r="E1520" s="36" t="s">
        <v>3197</v>
      </c>
      <c r="F1520" s="36" t="s">
        <v>2641</v>
      </c>
      <c r="G1520" s="35">
        <v>100</v>
      </c>
      <c r="H1520" s="35">
        <v>140</v>
      </c>
      <c r="I1520" s="37">
        <v>100</v>
      </c>
      <c r="J1520" s="38">
        <v>2</v>
      </c>
      <c r="K1520" s="36" t="s">
        <v>3885</v>
      </c>
      <c r="L1520" s="38">
        <v>1.4</v>
      </c>
      <c r="M1520" s="39">
        <v>71.819999999999993</v>
      </c>
      <c r="N1520" s="40">
        <f t="shared" si="69"/>
        <v>143.63999999999999</v>
      </c>
      <c r="O1520" s="45">
        <f t="shared" si="70"/>
        <v>5.0274000000000001</v>
      </c>
      <c r="P1520" s="45">
        <f t="shared" si="71"/>
        <v>10.0548</v>
      </c>
    </row>
    <row r="1521" spans="1:16">
      <c r="A1521" s="35">
        <v>61395</v>
      </c>
      <c r="B1521" s="43">
        <v>1</v>
      </c>
      <c r="C1521" s="36" t="s">
        <v>3196</v>
      </c>
      <c r="D1521" s="36" t="s">
        <v>2476</v>
      </c>
      <c r="E1521" s="36" t="s">
        <v>3195</v>
      </c>
      <c r="F1521" s="36" t="s">
        <v>3846</v>
      </c>
      <c r="G1521" s="35">
        <v>93</v>
      </c>
      <c r="H1521" s="35">
        <v>149</v>
      </c>
      <c r="I1521" s="37">
        <v>93</v>
      </c>
      <c r="J1521" s="38">
        <v>0</v>
      </c>
      <c r="K1521" s="36" t="s">
        <v>3936</v>
      </c>
      <c r="L1521" s="38">
        <v>1.3856999999999999</v>
      </c>
      <c r="M1521" s="39">
        <v>316</v>
      </c>
      <c r="N1521" s="40">
        <f t="shared" si="69"/>
        <v>316</v>
      </c>
      <c r="O1521" s="45">
        <f t="shared" si="70"/>
        <v>22.12</v>
      </c>
      <c r="P1521" s="45">
        <f t="shared" si="71"/>
        <v>22.12</v>
      </c>
    </row>
    <row r="1522" spans="1:16">
      <c r="A1522" s="35">
        <v>31685</v>
      </c>
      <c r="B1522" s="43">
        <v>1</v>
      </c>
      <c r="C1522" s="36" t="s">
        <v>3194</v>
      </c>
      <c r="D1522" s="36" t="s">
        <v>2476</v>
      </c>
      <c r="E1522" s="36" t="s">
        <v>3193</v>
      </c>
      <c r="F1522" s="36" t="s">
        <v>2478</v>
      </c>
      <c r="G1522" s="35">
        <v>60</v>
      </c>
      <c r="H1522" s="35">
        <v>230</v>
      </c>
      <c r="I1522" s="37">
        <v>60</v>
      </c>
      <c r="J1522" s="38">
        <v>0</v>
      </c>
      <c r="K1522" s="36" t="s">
        <v>3986</v>
      </c>
      <c r="L1522" s="38">
        <v>1.38</v>
      </c>
      <c r="M1522" s="39">
        <v>32</v>
      </c>
      <c r="N1522" s="40">
        <f t="shared" si="69"/>
        <v>32</v>
      </c>
      <c r="O1522" s="45">
        <f t="shared" si="70"/>
        <v>2.2400000000000002</v>
      </c>
      <c r="P1522" s="45">
        <f t="shared" si="71"/>
        <v>2.2400000000000002</v>
      </c>
    </row>
    <row r="1523" spans="1:16">
      <c r="A1523" s="35">
        <v>86710</v>
      </c>
      <c r="B1523" s="43">
        <v>2</v>
      </c>
      <c r="C1523" s="36" t="s">
        <v>3192</v>
      </c>
      <c r="D1523" s="36" t="s">
        <v>2476</v>
      </c>
      <c r="E1523" s="36" t="s">
        <v>3191</v>
      </c>
      <c r="F1523" s="36" t="s">
        <v>2641</v>
      </c>
      <c r="G1523" s="35">
        <v>65</v>
      </c>
      <c r="H1523" s="35">
        <v>210</v>
      </c>
      <c r="I1523" s="37">
        <v>65</v>
      </c>
      <c r="J1523" s="38">
        <v>2</v>
      </c>
      <c r="K1523" s="36" t="s">
        <v>3885</v>
      </c>
      <c r="L1523" s="38">
        <v>1.365</v>
      </c>
      <c r="M1523" s="39">
        <v>70</v>
      </c>
      <c r="N1523" s="40">
        <f t="shared" si="69"/>
        <v>140</v>
      </c>
      <c r="O1523" s="45">
        <f t="shared" si="70"/>
        <v>4.9000000000000004</v>
      </c>
      <c r="P1523" s="45">
        <f t="shared" si="71"/>
        <v>9.8000000000000007</v>
      </c>
    </row>
    <row r="1524" spans="1:16">
      <c r="A1524" s="35">
        <v>70475</v>
      </c>
      <c r="B1524" s="43">
        <v>1</v>
      </c>
      <c r="C1524" s="36" t="s">
        <v>3190</v>
      </c>
      <c r="D1524" s="36" t="s">
        <v>2476</v>
      </c>
      <c r="E1524" s="36" t="s">
        <v>3189</v>
      </c>
      <c r="F1524" s="36" t="s">
        <v>2554</v>
      </c>
      <c r="G1524" s="35">
        <v>85</v>
      </c>
      <c r="H1524" s="35">
        <v>160</v>
      </c>
      <c r="I1524" s="37">
        <v>85</v>
      </c>
      <c r="J1524" s="38">
        <v>7.3</v>
      </c>
      <c r="K1524" s="36" t="s">
        <v>3853</v>
      </c>
      <c r="L1524" s="38">
        <v>1.36</v>
      </c>
      <c r="M1524" s="39">
        <v>65</v>
      </c>
      <c r="N1524" s="40">
        <f t="shared" si="69"/>
        <v>65</v>
      </c>
      <c r="O1524" s="45">
        <f t="shared" si="70"/>
        <v>4.5500000000000007</v>
      </c>
      <c r="P1524" s="45">
        <f t="shared" si="71"/>
        <v>4.5500000000000007</v>
      </c>
    </row>
    <row r="1525" spans="1:16">
      <c r="A1525" s="35">
        <v>12308</v>
      </c>
      <c r="B1525" s="43">
        <v>1</v>
      </c>
      <c r="C1525" s="36" t="s">
        <v>3188</v>
      </c>
      <c r="D1525" s="36" t="s">
        <v>2476</v>
      </c>
      <c r="E1525" s="36" t="s">
        <v>3187</v>
      </c>
      <c r="F1525" s="36" t="s">
        <v>2478</v>
      </c>
      <c r="G1525" s="35">
        <v>90</v>
      </c>
      <c r="H1525" s="35">
        <v>150</v>
      </c>
      <c r="I1525" s="37">
        <v>90</v>
      </c>
      <c r="J1525" s="38">
        <v>3</v>
      </c>
      <c r="K1525" s="36" t="s">
        <v>2478</v>
      </c>
      <c r="L1525" s="38">
        <v>1.35</v>
      </c>
      <c r="M1525" s="39">
        <v>178</v>
      </c>
      <c r="N1525" s="40">
        <f t="shared" si="69"/>
        <v>178</v>
      </c>
      <c r="O1525" s="45">
        <f t="shared" si="70"/>
        <v>12.46</v>
      </c>
      <c r="P1525" s="45">
        <f t="shared" si="71"/>
        <v>12.46</v>
      </c>
    </row>
    <row r="1526" spans="1:16">
      <c r="A1526" s="35">
        <v>23433</v>
      </c>
      <c r="B1526" s="43">
        <v>1</v>
      </c>
      <c r="C1526" s="36" t="s">
        <v>3186</v>
      </c>
      <c r="D1526" s="36" t="s">
        <v>2476</v>
      </c>
      <c r="E1526" s="36" t="s">
        <v>3185</v>
      </c>
      <c r="F1526" s="36" t="s">
        <v>2683</v>
      </c>
      <c r="G1526" s="35">
        <v>90</v>
      </c>
      <c r="H1526" s="35">
        <v>150</v>
      </c>
      <c r="I1526" s="37">
        <v>90</v>
      </c>
      <c r="J1526" s="38">
        <v>2.7</v>
      </c>
      <c r="K1526" s="36" t="s">
        <v>3885</v>
      </c>
      <c r="L1526" s="38">
        <v>1.35</v>
      </c>
      <c r="M1526" s="39">
        <v>112</v>
      </c>
      <c r="N1526" s="40">
        <f t="shared" si="69"/>
        <v>112</v>
      </c>
      <c r="O1526" s="45">
        <f t="shared" si="70"/>
        <v>7.8400000000000007</v>
      </c>
      <c r="P1526" s="45">
        <f t="shared" si="71"/>
        <v>7.8400000000000007</v>
      </c>
    </row>
    <row r="1527" spans="1:16">
      <c r="A1527" s="35">
        <v>25608</v>
      </c>
      <c r="B1527" s="43">
        <v>1</v>
      </c>
      <c r="C1527" s="36" t="s">
        <v>3184</v>
      </c>
      <c r="D1527" s="36" t="s">
        <v>2476</v>
      </c>
      <c r="E1527" s="36" t="s">
        <v>3183</v>
      </c>
      <c r="F1527" s="36" t="s">
        <v>2478</v>
      </c>
      <c r="G1527" s="35">
        <v>83</v>
      </c>
      <c r="H1527" s="35">
        <v>160</v>
      </c>
      <c r="I1527" s="37">
        <v>83</v>
      </c>
      <c r="J1527" s="38">
        <v>0</v>
      </c>
      <c r="K1527" s="36" t="s">
        <v>2478</v>
      </c>
      <c r="L1527" s="38">
        <v>1.3279999999999998</v>
      </c>
      <c r="M1527" s="39">
        <v>49.58</v>
      </c>
      <c r="N1527" s="40">
        <f t="shared" si="69"/>
        <v>49.58</v>
      </c>
      <c r="O1527" s="45">
        <f t="shared" si="70"/>
        <v>3.4706000000000001</v>
      </c>
      <c r="P1527" s="45">
        <f t="shared" si="71"/>
        <v>3.4706000000000001</v>
      </c>
    </row>
    <row r="1528" spans="1:16">
      <c r="A1528" s="35">
        <v>25781</v>
      </c>
      <c r="B1528" s="43">
        <v>1</v>
      </c>
      <c r="C1528" s="36" t="s">
        <v>3182</v>
      </c>
      <c r="D1528" s="36" t="s">
        <v>2476</v>
      </c>
      <c r="E1528" s="36" t="s">
        <v>3181</v>
      </c>
      <c r="F1528" s="36" t="s">
        <v>2478</v>
      </c>
      <c r="G1528" s="35">
        <v>83</v>
      </c>
      <c r="H1528" s="35">
        <v>160</v>
      </c>
      <c r="I1528" s="37">
        <v>83</v>
      </c>
      <c r="J1528" s="38">
        <v>0</v>
      </c>
      <c r="K1528" s="36" t="s">
        <v>2478</v>
      </c>
      <c r="L1528" s="38">
        <v>1.3279999999999998</v>
      </c>
      <c r="M1528" s="39">
        <v>49.58</v>
      </c>
      <c r="N1528" s="40">
        <f t="shared" si="69"/>
        <v>49.58</v>
      </c>
      <c r="O1528" s="45">
        <f t="shared" si="70"/>
        <v>3.4706000000000001</v>
      </c>
      <c r="P1528" s="45">
        <f t="shared" si="71"/>
        <v>3.4706000000000001</v>
      </c>
    </row>
    <row r="1529" spans="1:16">
      <c r="A1529" s="35">
        <v>34047</v>
      </c>
      <c r="B1529" s="43">
        <v>1</v>
      </c>
      <c r="C1529" s="36" t="s">
        <v>3180</v>
      </c>
      <c r="D1529" s="36" t="s">
        <v>2476</v>
      </c>
      <c r="E1529" s="36" t="s">
        <v>3179</v>
      </c>
      <c r="F1529" s="36" t="s">
        <v>2478</v>
      </c>
      <c r="G1529" s="35">
        <v>85</v>
      </c>
      <c r="H1529" s="35">
        <v>155</v>
      </c>
      <c r="I1529" s="37">
        <v>85</v>
      </c>
      <c r="J1529" s="38">
        <v>0</v>
      </c>
      <c r="K1529" s="36" t="s">
        <v>2478</v>
      </c>
      <c r="L1529" s="38">
        <v>1.3174999999999999</v>
      </c>
      <c r="M1529" s="39">
        <v>166</v>
      </c>
      <c r="N1529" s="40">
        <f t="shared" si="69"/>
        <v>166</v>
      </c>
      <c r="O1529" s="45">
        <f t="shared" si="70"/>
        <v>11.620000000000001</v>
      </c>
      <c r="P1529" s="45">
        <f t="shared" si="71"/>
        <v>11.620000000000001</v>
      </c>
    </row>
    <row r="1530" spans="1:16">
      <c r="A1530" s="35">
        <v>35773</v>
      </c>
      <c r="B1530" s="43">
        <v>1</v>
      </c>
      <c r="C1530" s="36" t="s">
        <v>3178</v>
      </c>
      <c r="D1530" s="36" t="s">
        <v>2476</v>
      </c>
      <c r="E1530" s="36" t="s">
        <v>3177</v>
      </c>
      <c r="F1530" s="36" t="s">
        <v>3846</v>
      </c>
      <c r="G1530" s="35">
        <v>85</v>
      </c>
      <c r="H1530" s="35">
        <v>155</v>
      </c>
      <c r="I1530" s="37">
        <v>85</v>
      </c>
      <c r="J1530" s="38">
        <v>3.9</v>
      </c>
      <c r="K1530" s="36" t="s">
        <v>2478</v>
      </c>
      <c r="L1530" s="38">
        <v>1.3174999999999999</v>
      </c>
      <c r="M1530" s="39">
        <v>166</v>
      </c>
      <c r="N1530" s="40">
        <f t="shared" si="69"/>
        <v>166</v>
      </c>
      <c r="O1530" s="45">
        <f t="shared" si="70"/>
        <v>11.620000000000001</v>
      </c>
      <c r="P1530" s="45">
        <f t="shared" si="71"/>
        <v>11.620000000000001</v>
      </c>
    </row>
    <row r="1531" spans="1:16">
      <c r="A1531" s="35">
        <v>36216</v>
      </c>
      <c r="B1531" s="43">
        <v>1</v>
      </c>
      <c r="C1531" s="36" t="s">
        <v>3176</v>
      </c>
      <c r="D1531" s="36" t="s">
        <v>2476</v>
      </c>
      <c r="E1531" s="36" t="s">
        <v>3175</v>
      </c>
      <c r="F1531" s="36" t="s">
        <v>2478</v>
      </c>
      <c r="G1531" s="35">
        <v>85</v>
      </c>
      <c r="H1531" s="35">
        <v>155</v>
      </c>
      <c r="I1531" s="37">
        <v>85</v>
      </c>
      <c r="J1531" s="38">
        <v>0</v>
      </c>
      <c r="K1531" s="36" t="s">
        <v>2478</v>
      </c>
      <c r="L1531" s="38">
        <v>1.3174999999999999</v>
      </c>
      <c r="M1531" s="39">
        <v>166</v>
      </c>
      <c r="N1531" s="40">
        <f t="shared" si="69"/>
        <v>166</v>
      </c>
      <c r="O1531" s="45">
        <f t="shared" si="70"/>
        <v>11.620000000000001</v>
      </c>
      <c r="P1531" s="45">
        <f t="shared" si="71"/>
        <v>11.620000000000001</v>
      </c>
    </row>
    <row r="1532" spans="1:16">
      <c r="A1532" s="35">
        <v>36242</v>
      </c>
      <c r="B1532" s="43">
        <v>1</v>
      </c>
      <c r="C1532" s="36" t="s">
        <v>3174</v>
      </c>
      <c r="D1532" s="36" t="s">
        <v>2476</v>
      </c>
      <c r="E1532" s="36" t="s">
        <v>3173</v>
      </c>
      <c r="F1532" s="36" t="s">
        <v>2478</v>
      </c>
      <c r="G1532" s="35">
        <v>85</v>
      </c>
      <c r="H1532" s="35">
        <v>155</v>
      </c>
      <c r="I1532" s="37">
        <v>85</v>
      </c>
      <c r="J1532" s="38">
        <v>0</v>
      </c>
      <c r="K1532" s="36" t="s">
        <v>2478</v>
      </c>
      <c r="L1532" s="38">
        <v>1.3174999999999999</v>
      </c>
      <c r="M1532" s="39">
        <v>166</v>
      </c>
      <c r="N1532" s="40">
        <f t="shared" si="69"/>
        <v>166</v>
      </c>
      <c r="O1532" s="45">
        <f t="shared" si="70"/>
        <v>11.620000000000001</v>
      </c>
      <c r="P1532" s="45">
        <f t="shared" si="71"/>
        <v>11.620000000000001</v>
      </c>
    </row>
    <row r="1533" spans="1:16">
      <c r="A1533" s="35">
        <v>39265</v>
      </c>
      <c r="B1533" s="43">
        <v>2</v>
      </c>
      <c r="C1533" s="36" t="s">
        <v>3172</v>
      </c>
      <c r="D1533" s="36" t="s">
        <v>2476</v>
      </c>
      <c r="E1533" s="36" t="s">
        <v>3171</v>
      </c>
      <c r="F1533" s="36" t="s">
        <v>2478</v>
      </c>
      <c r="G1533" s="35">
        <v>85</v>
      </c>
      <c r="H1533" s="35">
        <v>155</v>
      </c>
      <c r="I1533" s="37">
        <v>85</v>
      </c>
      <c r="J1533" s="38">
        <v>0</v>
      </c>
      <c r="K1533" s="36" t="s">
        <v>2478</v>
      </c>
      <c r="L1533" s="38">
        <v>1.3174999999999999</v>
      </c>
      <c r="M1533" s="39">
        <v>166</v>
      </c>
      <c r="N1533" s="40">
        <f t="shared" si="69"/>
        <v>332</v>
      </c>
      <c r="O1533" s="45">
        <f t="shared" si="70"/>
        <v>11.620000000000001</v>
      </c>
      <c r="P1533" s="45">
        <f t="shared" si="71"/>
        <v>23.240000000000002</v>
      </c>
    </row>
    <row r="1534" spans="1:16">
      <c r="A1534" s="35">
        <v>24406</v>
      </c>
      <c r="B1534" s="43">
        <v>1</v>
      </c>
      <c r="C1534" s="36" t="s">
        <v>3170</v>
      </c>
      <c r="D1534" s="36" t="s">
        <v>2476</v>
      </c>
      <c r="E1534" s="36" t="s">
        <v>3169</v>
      </c>
      <c r="F1534" s="36" t="s">
        <v>2478</v>
      </c>
      <c r="G1534" s="35">
        <v>80</v>
      </c>
      <c r="H1534" s="35">
        <v>160</v>
      </c>
      <c r="I1534" s="37">
        <v>80</v>
      </c>
      <c r="J1534" s="38">
        <v>2.8</v>
      </c>
      <c r="K1534" s="36" t="s">
        <v>2478</v>
      </c>
      <c r="L1534" s="38">
        <v>1.28</v>
      </c>
      <c r="M1534" s="39">
        <v>103.3</v>
      </c>
      <c r="N1534" s="40">
        <f t="shared" si="69"/>
        <v>103.3</v>
      </c>
      <c r="O1534" s="45">
        <f t="shared" si="70"/>
        <v>7.2310000000000008</v>
      </c>
      <c r="P1534" s="45">
        <f t="shared" si="71"/>
        <v>7.2310000000000008</v>
      </c>
    </row>
    <row r="1535" spans="1:16">
      <c r="A1535" s="35">
        <v>34647</v>
      </c>
      <c r="B1535" s="43">
        <v>1</v>
      </c>
      <c r="C1535" s="36" t="s">
        <v>3168</v>
      </c>
      <c r="D1535" s="36" t="s">
        <v>2476</v>
      </c>
      <c r="E1535" s="36" t="s">
        <v>3167</v>
      </c>
      <c r="F1535" s="36" t="s">
        <v>3883</v>
      </c>
      <c r="G1535" s="35">
        <v>80</v>
      </c>
      <c r="H1535" s="35">
        <v>160</v>
      </c>
      <c r="I1535" s="37">
        <v>80</v>
      </c>
      <c r="J1535" s="38">
        <v>3.9</v>
      </c>
      <c r="K1535" s="36" t="s">
        <v>2478</v>
      </c>
      <c r="L1535" s="38">
        <v>1.28</v>
      </c>
      <c r="M1535" s="39">
        <v>60</v>
      </c>
      <c r="N1535" s="40">
        <f t="shared" si="69"/>
        <v>60</v>
      </c>
      <c r="O1535" s="45">
        <f t="shared" si="70"/>
        <v>4.2</v>
      </c>
      <c r="P1535" s="45">
        <f t="shared" si="71"/>
        <v>4.2</v>
      </c>
    </row>
    <row r="1536" spans="1:16">
      <c r="A1536" s="35">
        <v>39817</v>
      </c>
      <c r="B1536" s="43">
        <v>3</v>
      </c>
      <c r="C1536" s="36" t="s">
        <v>3166</v>
      </c>
      <c r="D1536" s="36" t="s">
        <v>2476</v>
      </c>
      <c r="E1536" s="36" t="s">
        <v>3165</v>
      </c>
      <c r="F1536" s="36" t="s">
        <v>3164</v>
      </c>
      <c r="G1536" s="35">
        <v>80</v>
      </c>
      <c r="H1536" s="35">
        <v>160</v>
      </c>
      <c r="I1536" s="37">
        <v>80</v>
      </c>
      <c r="J1536" s="38">
        <v>5.2</v>
      </c>
      <c r="K1536" s="36" t="s">
        <v>3853</v>
      </c>
      <c r="L1536" s="38">
        <v>1.28</v>
      </c>
      <c r="M1536" s="39">
        <v>114.75</v>
      </c>
      <c r="N1536" s="40">
        <f t="shared" si="69"/>
        <v>344.25</v>
      </c>
      <c r="O1536" s="45">
        <f t="shared" si="70"/>
        <v>8.0325000000000006</v>
      </c>
      <c r="P1536" s="45">
        <f t="shared" si="71"/>
        <v>24.097500000000004</v>
      </c>
    </row>
    <row r="1537" spans="1:16">
      <c r="A1537" s="35">
        <v>39818</v>
      </c>
      <c r="B1537" s="43">
        <v>1</v>
      </c>
      <c r="C1537" s="36" t="s">
        <v>3163</v>
      </c>
      <c r="D1537" s="36" t="s">
        <v>2476</v>
      </c>
      <c r="E1537" s="36" t="s">
        <v>3162</v>
      </c>
      <c r="F1537" s="36" t="s">
        <v>2478</v>
      </c>
      <c r="G1537" s="35">
        <v>80</v>
      </c>
      <c r="H1537" s="35">
        <v>160</v>
      </c>
      <c r="I1537" s="37">
        <v>80</v>
      </c>
      <c r="J1537" s="38">
        <v>5.2</v>
      </c>
      <c r="K1537" s="36" t="s">
        <v>3853</v>
      </c>
      <c r="L1537" s="38">
        <v>1.28</v>
      </c>
      <c r="M1537" s="39">
        <v>114.75</v>
      </c>
      <c r="N1537" s="40">
        <f t="shared" si="69"/>
        <v>114.75</v>
      </c>
      <c r="O1537" s="45">
        <f t="shared" si="70"/>
        <v>8.0325000000000006</v>
      </c>
      <c r="P1537" s="45">
        <f t="shared" si="71"/>
        <v>8.0325000000000006</v>
      </c>
    </row>
    <row r="1538" spans="1:16">
      <c r="A1538" s="35">
        <v>83560</v>
      </c>
      <c r="B1538" s="43">
        <v>2</v>
      </c>
      <c r="C1538" s="36" t="s">
        <v>3161</v>
      </c>
      <c r="D1538" s="36" t="s">
        <v>2466</v>
      </c>
      <c r="E1538" s="36" t="s">
        <v>3160</v>
      </c>
      <c r="F1538" s="36" t="s">
        <v>2464</v>
      </c>
      <c r="G1538" s="35">
        <v>85</v>
      </c>
      <c r="H1538" s="35">
        <v>150</v>
      </c>
      <c r="I1538" s="37">
        <v>85</v>
      </c>
      <c r="J1538" s="38">
        <v>0</v>
      </c>
      <c r="K1538" s="36" t="s">
        <v>3847</v>
      </c>
      <c r="L1538" s="38">
        <v>1.2749999999999999</v>
      </c>
      <c r="M1538" s="39">
        <v>108</v>
      </c>
      <c r="N1538" s="40">
        <f t="shared" si="69"/>
        <v>216</v>
      </c>
      <c r="O1538" s="45">
        <f t="shared" si="70"/>
        <v>7.5600000000000005</v>
      </c>
      <c r="P1538" s="45">
        <f t="shared" si="71"/>
        <v>15.120000000000001</v>
      </c>
    </row>
    <row r="1539" spans="1:16">
      <c r="A1539" s="35">
        <v>83561</v>
      </c>
      <c r="B1539" s="43">
        <v>2</v>
      </c>
      <c r="C1539" s="36" t="s">
        <v>3159</v>
      </c>
      <c r="D1539" s="36" t="s">
        <v>2466</v>
      </c>
      <c r="E1539" s="36" t="s">
        <v>3158</v>
      </c>
      <c r="F1539" s="36" t="s">
        <v>2464</v>
      </c>
      <c r="G1539" s="35">
        <v>85</v>
      </c>
      <c r="H1539" s="35">
        <v>150</v>
      </c>
      <c r="I1539" s="37">
        <v>85</v>
      </c>
      <c r="J1539" s="38">
        <v>0</v>
      </c>
      <c r="K1539" s="36" t="s">
        <v>3847</v>
      </c>
      <c r="L1539" s="38">
        <v>1.2749999999999999</v>
      </c>
      <c r="M1539" s="39">
        <v>105</v>
      </c>
      <c r="N1539" s="40">
        <f t="shared" ref="N1539:N1602" si="72">M1539*B1539</f>
        <v>210</v>
      </c>
      <c r="O1539" s="45">
        <f t="shared" si="70"/>
        <v>7.3500000000000005</v>
      </c>
      <c r="P1539" s="45">
        <f t="shared" si="71"/>
        <v>14.700000000000001</v>
      </c>
    </row>
    <row r="1540" spans="1:16">
      <c r="A1540" s="35">
        <v>61853</v>
      </c>
      <c r="B1540" s="43">
        <v>1</v>
      </c>
      <c r="C1540" s="36" t="s">
        <v>3157</v>
      </c>
      <c r="D1540" s="36" t="s">
        <v>2476</v>
      </c>
      <c r="E1540" s="36" t="s">
        <v>3156</v>
      </c>
      <c r="F1540" s="36" t="s">
        <v>3846</v>
      </c>
      <c r="G1540" s="35">
        <v>62</v>
      </c>
      <c r="H1540" s="35">
        <v>198</v>
      </c>
      <c r="I1540" s="37">
        <v>62</v>
      </c>
      <c r="J1540" s="38">
        <v>0</v>
      </c>
      <c r="K1540" s="36" t="s">
        <v>2696</v>
      </c>
      <c r="L1540" s="38">
        <v>1.2276</v>
      </c>
      <c r="M1540" s="39">
        <v>356</v>
      </c>
      <c r="N1540" s="40">
        <f t="shared" si="72"/>
        <v>356</v>
      </c>
      <c r="O1540" s="45">
        <f t="shared" ref="O1540:O1603" si="73">M1540*0.07</f>
        <v>24.92</v>
      </c>
      <c r="P1540" s="45">
        <f t="shared" ref="P1540:P1603" si="74">B1540*O1540</f>
        <v>24.92</v>
      </c>
    </row>
    <row r="1541" spans="1:16">
      <c r="A1541" s="35">
        <v>82955</v>
      </c>
      <c r="B1541" s="43">
        <v>1</v>
      </c>
      <c r="C1541" s="36" t="s">
        <v>3155</v>
      </c>
      <c r="D1541" s="36" t="s">
        <v>2476</v>
      </c>
      <c r="E1541" s="36" t="s">
        <v>3154</v>
      </c>
      <c r="F1541" s="36" t="s">
        <v>3883</v>
      </c>
      <c r="G1541" s="35">
        <v>66</v>
      </c>
      <c r="H1541" s="35">
        <v>184</v>
      </c>
      <c r="I1541" s="37">
        <v>66</v>
      </c>
      <c r="J1541" s="38">
        <v>0</v>
      </c>
      <c r="K1541" s="36" t="s">
        <v>3986</v>
      </c>
      <c r="L1541" s="38">
        <v>1.2144000000000001</v>
      </c>
      <c r="M1541" s="39">
        <v>94.34</v>
      </c>
      <c r="N1541" s="40">
        <f t="shared" si="72"/>
        <v>94.34</v>
      </c>
      <c r="O1541" s="45">
        <f t="shared" si="73"/>
        <v>6.6038000000000006</v>
      </c>
      <c r="P1541" s="45">
        <f t="shared" si="74"/>
        <v>6.6038000000000006</v>
      </c>
    </row>
    <row r="1542" spans="1:16">
      <c r="A1542" s="35">
        <v>17024</v>
      </c>
      <c r="B1542" s="43">
        <v>1</v>
      </c>
      <c r="C1542" s="36" t="s">
        <v>3153</v>
      </c>
      <c r="D1542" s="36" t="s">
        <v>2476</v>
      </c>
      <c r="E1542" s="36" t="s">
        <v>3152</v>
      </c>
      <c r="F1542" s="36" t="s">
        <v>2478</v>
      </c>
      <c r="G1542" s="35">
        <v>80</v>
      </c>
      <c r="H1542" s="35">
        <v>150</v>
      </c>
      <c r="I1542" s="37">
        <v>80</v>
      </c>
      <c r="J1542" s="38">
        <v>2.5</v>
      </c>
      <c r="K1542" s="36" t="s">
        <v>2478</v>
      </c>
      <c r="L1542" s="38">
        <v>1.2</v>
      </c>
      <c r="M1542" s="39">
        <v>42</v>
      </c>
      <c r="N1542" s="40">
        <f t="shared" si="72"/>
        <v>42</v>
      </c>
      <c r="O1542" s="45">
        <f t="shared" si="73"/>
        <v>2.9400000000000004</v>
      </c>
      <c r="P1542" s="45">
        <f t="shared" si="74"/>
        <v>2.9400000000000004</v>
      </c>
    </row>
    <row r="1543" spans="1:16">
      <c r="A1543" s="35">
        <v>19130</v>
      </c>
      <c r="B1543" s="43">
        <v>1</v>
      </c>
      <c r="C1543" s="36" t="s">
        <v>3151</v>
      </c>
      <c r="D1543" s="36" t="s">
        <v>2476</v>
      </c>
      <c r="E1543" s="36" t="s">
        <v>3150</v>
      </c>
      <c r="F1543" s="36" t="s">
        <v>2478</v>
      </c>
      <c r="G1543" s="35">
        <v>80</v>
      </c>
      <c r="H1543" s="35">
        <v>150</v>
      </c>
      <c r="I1543" s="37">
        <v>80</v>
      </c>
      <c r="J1543" s="38">
        <v>2.9</v>
      </c>
      <c r="K1543" s="36" t="s">
        <v>2478</v>
      </c>
      <c r="L1543" s="38">
        <v>1.2</v>
      </c>
      <c r="M1543" s="39">
        <v>52</v>
      </c>
      <c r="N1543" s="40">
        <f t="shared" si="72"/>
        <v>52</v>
      </c>
      <c r="O1543" s="45">
        <f t="shared" si="73"/>
        <v>3.6400000000000006</v>
      </c>
      <c r="P1543" s="45">
        <f t="shared" si="74"/>
        <v>3.6400000000000006</v>
      </c>
    </row>
    <row r="1544" spans="1:16">
      <c r="A1544" s="35">
        <v>26383</v>
      </c>
      <c r="B1544" s="43">
        <v>1</v>
      </c>
      <c r="C1544" s="36" t="s">
        <v>3149</v>
      </c>
      <c r="D1544" s="36" t="s">
        <v>2476</v>
      </c>
      <c r="E1544" s="36" t="s">
        <v>3148</v>
      </c>
      <c r="F1544" s="36" t="s">
        <v>3883</v>
      </c>
      <c r="G1544" s="35">
        <v>80</v>
      </c>
      <c r="H1544" s="35">
        <v>150</v>
      </c>
      <c r="I1544" s="37">
        <v>80</v>
      </c>
      <c r="J1544" s="38">
        <v>3</v>
      </c>
      <c r="K1544" s="36" t="s">
        <v>3885</v>
      </c>
      <c r="L1544" s="38">
        <v>1.2</v>
      </c>
      <c r="M1544" s="39">
        <v>42</v>
      </c>
      <c r="N1544" s="40">
        <f t="shared" si="72"/>
        <v>42</v>
      </c>
      <c r="O1544" s="45">
        <f t="shared" si="73"/>
        <v>2.9400000000000004</v>
      </c>
      <c r="P1544" s="45">
        <f t="shared" si="74"/>
        <v>2.9400000000000004</v>
      </c>
    </row>
    <row r="1545" spans="1:16">
      <c r="A1545" s="35">
        <v>26384</v>
      </c>
      <c r="B1545" s="43">
        <v>2</v>
      </c>
      <c r="C1545" s="36" t="s">
        <v>3147</v>
      </c>
      <c r="D1545" s="36" t="s">
        <v>2476</v>
      </c>
      <c r="E1545" s="36" t="s">
        <v>3146</v>
      </c>
      <c r="F1545" s="36" t="s">
        <v>3883</v>
      </c>
      <c r="G1545" s="35">
        <v>80</v>
      </c>
      <c r="H1545" s="35">
        <v>150</v>
      </c>
      <c r="I1545" s="37">
        <v>80</v>
      </c>
      <c r="J1545" s="38">
        <v>3</v>
      </c>
      <c r="K1545" s="36" t="s">
        <v>3885</v>
      </c>
      <c r="L1545" s="38">
        <v>1.2</v>
      </c>
      <c r="M1545" s="39">
        <v>42</v>
      </c>
      <c r="N1545" s="40">
        <f t="shared" si="72"/>
        <v>84</v>
      </c>
      <c r="O1545" s="45">
        <f t="shared" si="73"/>
        <v>2.9400000000000004</v>
      </c>
      <c r="P1545" s="45">
        <f t="shared" si="74"/>
        <v>5.8800000000000008</v>
      </c>
    </row>
    <row r="1546" spans="1:16">
      <c r="A1546" s="35">
        <v>26642</v>
      </c>
      <c r="B1546" s="43">
        <v>1</v>
      </c>
      <c r="C1546" s="36" t="s">
        <v>3145</v>
      </c>
      <c r="D1546" s="36" t="s">
        <v>2476</v>
      </c>
      <c r="E1546" s="36" t="s">
        <v>3144</v>
      </c>
      <c r="F1546" s="36" t="s">
        <v>3883</v>
      </c>
      <c r="G1546" s="35">
        <v>80</v>
      </c>
      <c r="H1546" s="35">
        <v>150</v>
      </c>
      <c r="I1546" s="37">
        <v>80</v>
      </c>
      <c r="J1546" s="38">
        <v>3</v>
      </c>
      <c r="K1546" s="36" t="s">
        <v>3885</v>
      </c>
      <c r="L1546" s="38">
        <v>1.2</v>
      </c>
      <c r="M1546" s="39">
        <v>42</v>
      </c>
      <c r="N1546" s="40">
        <f t="shared" si="72"/>
        <v>42</v>
      </c>
      <c r="O1546" s="45">
        <f t="shared" si="73"/>
        <v>2.9400000000000004</v>
      </c>
      <c r="P1546" s="45">
        <f t="shared" si="74"/>
        <v>2.9400000000000004</v>
      </c>
    </row>
    <row r="1547" spans="1:16">
      <c r="A1547" s="35">
        <v>27888</v>
      </c>
      <c r="B1547" s="43">
        <v>2</v>
      </c>
      <c r="C1547" s="36" t="s">
        <v>3143</v>
      </c>
      <c r="D1547" s="36" t="s">
        <v>2476</v>
      </c>
      <c r="E1547" s="36" t="s">
        <v>3142</v>
      </c>
      <c r="F1547" s="36" t="s">
        <v>3883</v>
      </c>
      <c r="G1547" s="35">
        <v>80</v>
      </c>
      <c r="H1547" s="35">
        <v>150</v>
      </c>
      <c r="I1547" s="37">
        <v>80</v>
      </c>
      <c r="J1547" s="38">
        <v>3</v>
      </c>
      <c r="K1547" s="36" t="s">
        <v>3885</v>
      </c>
      <c r="L1547" s="38">
        <v>1.2</v>
      </c>
      <c r="M1547" s="39">
        <v>42</v>
      </c>
      <c r="N1547" s="40">
        <f t="shared" si="72"/>
        <v>84</v>
      </c>
      <c r="O1547" s="45">
        <f t="shared" si="73"/>
        <v>2.9400000000000004</v>
      </c>
      <c r="P1547" s="45">
        <f t="shared" si="74"/>
        <v>5.8800000000000008</v>
      </c>
    </row>
    <row r="1548" spans="1:16">
      <c r="A1548" s="35">
        <v>29017</v>
      </c>
      <c r="B1548" s="43">
        <v>2</v>
      </c>
      <c r="C1548" s="36" t="s">
        <v>3141</v>
      </c>
      <c r="D1548" s="36" t="s">
        <v>2476</v>
      </c>
      <c r="E1548" s="36" t="s">
        <v>3140</v>
      </c>
      <c r="F1548" s="36" t="s">
        <v>3883</v>
      </c>
      <c r="G1548" s="35">
        <v>80</v>
      </c>
      <c r="H1548" s="35">
        <v>150</v>
      </c>
      <c r="I1548" s="37">
        <v>80</v>
      </c>
      <c r="J1548" s="38">
        <v>3</v>
      </c>
      <c r="K1548" s="36" t="s">
        <v>2478</v>
      </c>
      <c r="L1548" s="38">
        <v>1.2</v>
      </c>
      <c r="M1548" s="39">
        <v>56</v>
      </c>
      <c r="N1548" s="40">
        <f t="shared" si="72"/>
        <v>112</v>
      </c>
      <c r="O1548" s="45">
        <f t="shared" si="73"/>
        <v>3.9200000000000004</v>
      </c>
      <c r="P1548" s="45">
        <f t="shared" si="74"/>
        <v>7.8400000000000007</v>
      </c>
    </row>
    <row r="1549" spans="1:16">
      <c r="A1549" s="35">
        <v>29053</v>
      </c>
      <c r="B1549" s="43">
        <v>1</v>
      </c>
      <c r="C1549" s="36" t="s">
        <v>3139</v>
      </c>
      <c r="D1549" s="36" t="s">
        <v>2476</v>
      </c>
      <c r="E1549" s="36" t="s">
        <v>3138</v>
      </c>
      <c r="F1549" s="36" t="s">
        <v>3883</v>
      </c>
      <c r="G1549" s="35">
        <v>80</v>
      </c>
      <c r="H1549" s="35">
        <v>150</v>
      </c>
      <c r="I1549" s="37">
        <v>80</v>
      </c>
      <c r="J1549" s="38">
        <v>2.8</v>
      </c>
      <c r="K1549" s="36" t="s">
        <v>3885</v>
      </c>
      <c r="L1549" s="38">
        <v>1.2</v>
      </c>
      <c r="M1549" s="39">
        <v>46.4</v>
      </c>
      <c r="N1549" s="40">
        <f t="shared" si="72"/>
        <v>46.4</v>
      </c>
      <c r="O1549" s="45">
        <f t="shared" si="73"/>
        <v>3.2480000000000002</v>
      </c>
      <c r="P1549" s="45">
        <f t="shared" si="74"/>
        <v>3.2480000000000002</v>
      </c>
    </row>
    <row r="1550" spans="1:16">
      <c r="A1550" s="35">
        <v>29271</v>
      </c>
      <c r="B1550" s="43">
        <v>1</v>
      </c>
      <c r="C1550" s="36" t="s">
        <v>3137</v>
      </c>
      <c r="D1550" s="36" t="s">
        <v>2476</v>
      </c>
      <c r="E1550" s="36" t="s">
        <v>3136</v>
      </c>
      <c r="F1550" s="36" t="s">
        <v>2478</v>
      </c>
      <c r="G1550" s="35">
        <v>80</v>
      </c>
      <c r="H1550" s="35">
        <v>150</v>
      </c>
      <c r="I1550" s="37">
        <v>80</v>
      </c>
      <c r="J1550" s="38">
        <v>3.7</v>
      </c>
      <c r="K1550" s="36" t="s">
        <v>2478</v>
      </c>
      <c r="L1550" s="38">
        <v>1.2</v>
      </c>
      <c r="M1550" s="39">
        <v>99.16</v>
      </c>
      <c r="N1550" s="40">
        <f t="shared" si="72"/>
        <v>99.16</v>
      </c>
      <c r="O1550" s="45">
        <f t="shared" si="73"/>
        <v>6.9412000000000003</v>
      </c>
      <c r="P1550" s="45">
        <f t="shared" si="74"/>
        <v>6.9412000000000003</v>
      </c>
    </row>
    <row r="1551" spans="1:16">
      <c r="A1551" s="35">
        <v>29305</v>
      </c>
      <c r="B1551" s="43">
        <v>2</v>
      </c>
      <c r="C1551" s="36" t="s">
        <v>3135</v>
      </c>
      <c r="D1551" s="36" t="s">
        <v>2476</v>
      </c>
      <c r="E1551" s="36" t="s">
        <v>3134</v>
      </c>
      <c r="F1551" s="36" t="s">
        <v>3883</v>
      </c>
      <c r="G1551" s="35">
        <v>80</v>
      </c>
      <c r="H1551" s="35">
        <v>150</v>
      </c>
      <c r="I1551" s="37">
        <v>80</v>
      </c>
      <c r="J1551" s="38">
        <v>3</v>
      </c>
      <c r="K1551" s="36" t="s">
        <v>3885</v>
      </c>
      <c r="L1551" s="38">
        <v>1.2</v>
      </c>
      <c r="M1551" s="39">
        <v>42</v>
      </c>
      <c r="N1551" s="40">
        <f t="shared" si="72"/>
        <v>84</v>
      </c>
      <c r="O1551" s="45">
        <f t="shared" si="73"/>
        <v>2.9400000000000004</v>
      </c>
      <c r="P1551" s="45">
        <f t="shared" si="74"/>
        <v>5.8800000000000008</v>
      </c>
    </row>
    <row r="1552" spans="1:16">
      <c r="A1552" s="35">
        <v>29779</v>
      </c>
      <c r="B1552" s="43">
        <v>4</v>
      </c>
      <c r="C1552" s="36" t="s">
        <v>3133</v>
      </c>
      <c r="D1552" s="36" t="s">
        <v>2476</v>
      </c>
      <c r="E1552" s="36" t="s">
        <v>3132</v>
      </c>
      <c r="F1552" s="36" t="s">
        <v>3883</v>
      </c>
      <c r="G1552" s="35">
        <v>80</v>
      </c>
      <c r="H1552" s="35">
        <v>150</v>
      </c>
      <c r="I1552" s="37">
        <v>80</v>
      </c>
      <c r="J1552" s="38">
        <v>2.9</v>
      </c>
      <c r="K1552" s="36" t="s">
        <v>2478</v>
      </c>
      <c r="L1552" s="38">
        <v>1.2</v>
      </c>
      <c r="M1552" s="39">
        <v>52</v>
      </c>
      <c r="N1552" s="40">
        <f t="shared" si="72"/>
        <v>208</v>
      </c>
      <c r="O1552" s="45">
        <f t="shared" si="73"/>
        <v>3.6400000000000006</v>
      </c>
      <c r="P1552" s="45">
        <f t="shared" si="74"/>
        <v>14.560000000000002</v>
      </c>
    </row>
    <row r="1553" spans="1:16">
      <c r="A1553" s="35">
        <v>31148</v>
      </c>
      <c r="B1553" s="43">
        <v>1</v>
      </c>
      <c r="C1553" s="36" t="s">
        <v>3131</v>
      </c>
      <c r="D1553" s="36" t="s">
        <v>2476</v>
      </c>
      <c r="E1553" s="36" t="s">
        <v>3130</v>
      </c>
      <c r="F1553" s="36" t="s">
        <v>3846</v>
      </c>
      <c r="G1553" s="35">
        <v>80</v>
      </c>
      <c r="H1553" s="35">
        <v>150</v>
      </c>
      <c r="I1553" s="37">
        <v>80</v>
      </c>
      <c r="J1553" s="38">
        <v>4</v>
      </c>
      <c r="K1553" s="36" t="s">
        <v>2478</v>
      </c>
      <c r="L1553" s="38">
        <v>1.2</v>
      </c>
      <c r="M1553" s="39">
        <v>100</v>
      </c>
      <c r="N1553" s="40">
        <f t="shared" si="72"/>
        <v>100</v>
      </c>
      <c r="O1553" s="45">
        <f t="shared" si="73"/>
        <v>7.0000000000000009</v>
      </c>
      <c r="P1553" s="45">
        <f t="shared" si="74"/>
        <v>7.0000000000000009</v>
      </c>
    </row>
    <row r="1554" spans="1:16">
      <c r="A1554" s="35">
        <v>31279</v>
      </c>
      <c r="B1554" s="43">
        <v>1</v>
      </c>
      <c r="C1554" s="36" t="s">
        <v>3129</v>
      </c>
      <c r="D1554" s="36" t="s">
        <v>2476</v>
      </c>
      <c r="E1554" s="36" t="s">
        <v>3128</v>
      </c>
      <c r="F1554" s="36" t="s">
        <v>3883</v>
      </c>
      <c r="G1554" s="35">
        <v>80</v>
      </c>
      <c r="H1554" s="35">
        <v>150</v>
      </c>
      <c r="I1554" s="37">
        <v>80</v>
      </c>
      <c r="J1554" s="38">
        <v>3</v>
      </c>
      <c r="K1554" s="36" t="s">
        <v>2478</v>
      </c>
      <c r="L1554" s="38">
        <v>1.2</v>
      </c>
      <c r="M1554" s="39">
        <v>56</v>
      </c>
      <c r="N1554" s="40">
        <f t="shared" si="72"/>
        <v>56</v>
      </c>
      <c r="O1554" s="45">
        <f t="shared" si="73"/>
        <v>3.9200000000000004</v>
      </c>
      <c r="P1554" s="45">
        <f t="shared" si="74"/>
        <v>3.9200000000000004</v>
      </c>
    </row>
    <row r="1555" spans="1:16">
      <c r="A1555" s="35">
        <v>32015</v>
      </c>
      <c r="B1555" s="43">
        <v>1</v>
      </c>
      <c r="C1555" s="36" t="s">
        <v>3127</v>
      </c>
      <c r="D1555" s="36" t="s">
        <v>2476</v>
      </c>
      <c r="E1555" s="36" t="s">
        <v>3126</v>
      </c>
      <c r="F1555" s="36" t="s">
        <v>2478</v>
      </c>
      <c r="G1555" s="35">
        <v>80</v>
      </c>
      <c r="H1555" s="35">
        <v>150</v>
      </c>
      <c r="I1555" s="37">
        <v>80</v>
      </c>
      <c r="J1555" s="38">
        <v>3</v>
      </c>
      <c r="K1555" s="36" t="s">
        <v>2478</v>
      </c>
      <c r="L1555" s="38">
        <v>1.2</v>
      </c>
      <c r="M1555" s="39">
        <v>100</v>
      </c>
      <c r="N1555" s="40">
        <f t="shared" si="72"/>
        <v>100</v>
      </c>
      <c r="O1555" s="45">
        <f t="shared" si="73"/>
        <v>7.0000000000000009</v>
      </c>
      <c r="P1555" s="45">
        <f t="shared" si="74"/>
        <v>7.0000000000000009</v>
      </c>
    </row>
    <row r="1556" spans="1:16">
      <c r="A1556" s="35">
        <v>33112</v>
      </c>
      <c r="B1556" s="43">
        <v>2</v>
      </c>
      <c r="C1556" s="36" t="s">
        <v>3125</v>
      </c>
      <c r="D1556" s="36" t="s">
        <v>2476</v>
      </c>
      <c r="E1556" s="36" t="s">
        <v>3124</v>
      </c>
      <c r="F1556" s="36" t="s">
        <v>2478</v>
      </c>
      <c r="G1556" s="35">
        <v>80</v>
      </c>
      <c r="H1556" s="35">
        <v>150</v>
      </c>
      <c r="I1556" s="37">
        <v>80</v>
      </c>
      <c r="J1556" s="38">
        <v>3.7</v>
      </c>
      <c r="K1556" s="36" t="s">
        <v>2478</v>
      </c>
      <c r="L1556" s="38">
        <v>1.2</v>
      </c>
      <c r="M1556" s="39">
        <v>64</v>
      </c>
      <c r="N1556" s="40">
        <f t="shared" si="72"/>
        <v>128</v>
      </c>
      <c r="O1556" s="45">
        <f t="shared" si="73"/>
        <v>4.4800000000000004</v>
      </c>
      <c r="P1556" s="45">
        <f t="shared" si="74"/>
        <v>8.9600000000000009</v>
      </c>
    </row>
    <row r="1557" spans="1:16">
      <c r="A1557" s="35">
        <v>33670</v>
      </c>
      <c r="B1557" s="43">
        <v>2</v>
      </c>
      <c r="C1557" s="36" t="s">
        <v>3123</v>
      </c>
      <c r="D1557" s="36" t="s">
        <v>2476</v>
      </c>
      <c r="E1557" s="36" t="s">
        <v>3122</v>
      </c>
      <c r="F1557" s="36" t="s">
        <v>3883</v>
      </c>
      <c r="G1557" s="35">
        <v>80</v>
      </c>
      <c r="H1557" s="35">
        <v>150</v>
      </c>
      <c r="I1557" s="37">
        <v>80</v>
      </c>
      <c r="J1557" s="38">
        <v>3</v>
      </c>
      <c r="K1557" s="36" t="s">
        <v>3885</v>
      </c>
      <c r="L1557" s="38">
        <v>1.2</v>
      </c>
      <c r="M1557" s="39">
        <v>42</v>
      </c>
      <c r="N1557" s="40">
        <f t="shared" si="72"/>
        <v>84</v>
      </c>
      <c r="O1557" s="45">
        <f t="shared" si="73"/>
        <v>2.9400000000000004</v>
      </c>
      <c r="P1557" s="45">
        <f t="shared" si="74"/>
        <v>5.8800000000000008</v>
      </c>
    </row>
    <row r="1558" spans="1:16">
      <c r="A1558" s="35">
        <v>33671</v>
      </c>
      <c r="B1558" s="43">
        <v>1</v>
      </c>
      <c r="C1558" s="36" t="s">
        <v>3121</v>
      </c>
      <c r="D1558" s="36" t="s">
        <v>2476</v>
      </c>
      <c r="E1558" s="36" t="s">
        <v>3120</v>
      </c>
      <c r="F1558" s="36" t="s">
        <v>3883</v>
      </c>
      <c r="G1558" s="35">
        <v>80</v>
      </c>
      <c r="H1558" s="35">
        <v>150</v>
      </c>
      <c r="I1558" s="37">
        <v>80</v>
      </c>
      <c r="J1558" s="38">
        <v>2.7</v>
      </c>
      <c r="K1558" s="36" t="s">
        <v>3885</v>
      </c>
      <c r="L1558" s="38">
        <v>1.2</v>
      </c>
      <c r="M1558" s="39">
        <v>42</v>
      </c>
      <c r="N1558" s="40">
        <f t="shared" si="72"/>
        <v>42</v>
      </c>
      <c r="O1558" s="45">
        <f t="shared" si="73"/>
        <v>2.9400000000000004</v>
      </c>
      <c r="P1558" s="45">
        <f t="shared" si="74"/>
        <v>2.9400000000000004</v>
      </c>
    </row>
    <row r="1559" spans="1:16">
      <c r="A1559" s="35">
        <v>34075</v>
      </c>
      <c r="B1559" s="43">
        <v>1</v>
      </c>
      <c r="C1559" s="36" t="s">
        <v>3119</v>
      </c>
      <c r="D1559" s="36" t="s">
        <v>2476</v>
      </c>
      <c r="E1559" s="36" t="s">
        <v>3118</v>
      </c>
      <c r="F1559" s="36" t="s">
        <v>2478</v>
      </c>
      <c r="G1559" s="35">
        <v>80</v>
      </c>
      <c r="H1559" s="35">
        <v>150</v>
      </c>
      <c r="I1559" s="37">
        <v>80</v>
      </c>
      <c r="J1559" s="38">
        <v>0</v>
      </c>
      <c r="K1559" s="36" t="s">
        <v>2478</v>
      </c>
      <c r="L1559" s="38">
        <v>1.2</v>
      </c>
      <c r="M1559" s="39">
        <v>84</v>
      </c>
      <c r="N1559" s="40">
        <f t="shared" si="72"/>
        <v>84</v>
      </c>
      <c r="O1559" s="45">
        <f t="shared" si="73"/>
        <v>5.8800000000000008</v>
      </c>
      <c r="P1559" s="45">
        <f t="shared" si="74"/>
        <v>5.8800000000000008</v>
      </c>
    </row>
    <row r="1560" spans="1:16">
      <c r="A1560" s="35">
        <v>34078</v>
      </c>
      <c r="B1560" s="43">
        <v>3</v>
      </c>
      <c r="C1560" s="36" t="s">
        <v>3117</v>
      </c>
      <c r="D1560" s="36" t="s">
        <v>2476</v>
      </c>
      <c r="E1560" s="36" t="s">
        <v>3116</v>
      </c>
      <c r="F1560" s="36" t="s">
        <v>2478</v>
      </c>
      <c r="G1560" s="35">
        <v>80</v>
      </c>
      <c r="H1560" s="35">
        <v>150</v>
      </c>
      <c r="I1560" s="37">
        <v>80</v>
      </c>
      <c r="J1560" s="38">
        <v>2.8</v>
      </c>
      <c r="K1560" s="36" t="s">
        <v>2478</v>
      </c>
      <c r="L1560" s="38">
        <v>1.2</v>
      </c>
      <c r="M1560" s="39">
        <v>84</v>
      </c>
      <c r="N1560" s="40">
        <f t="shared" si="72"/>
        <v>252</v>
      </c>
      <c r="O1560" s="45">
        <f t="shared" si="73"/>
        <v>5.8800000000000008</v>
      </c>
      <c r="P1560" s="45">
        <f t="shared" si="74"/>
        <v>17.64</v>
      </c>
    </row>
    <row r="1561" spans="1:16">
      <c r="A1561" s="35">
        <v>34079</v>
      </c>
      <c r="B1561" s="43">
        <v>1</v>
      </c>
      <c r="C1561" s="36" t="s">
        <v>3115</v>
      </c>
      <c r="D1561" s="36" t="s">
        <v>2476</v>
      </c>
      <c r="E1561" s="36" t="s">
        <v>3114</v>
      </c>
      <c r="F1561" s="36" t="s">
        <v>2478</v>
      </c>
      <c r="G1561" s="35">
        <v>80</v>
      </c>
      <c r="H1561" s="35">
        <v>150</v>
      </c>
      <c r="I1561" s="37">
        <v>80</v>
      </c>
      <c r="J1561" s="38">
        <v>2.8</v>
      </c>
      <c r="K1561" s="36" t="s">
        <v>2478</v>
      </c>
      <c r="L1561" s="38">
        <v>1.2</v>
      </c>
      <c r="M1561" s="39">
        <v>84</v>
      </c>
      <c r="N1561" s="40">
        <f t="shared" si="72"/>
        <v>84</v>
      </c>
      <c r="O1561" s="45">
        <f t="shared" si="73"/>
        <v>5.8800000000000008</v>
      </c>
      <c r="P1561" s="45">
        <f t="shared" si="74"/>
        <v>5.8800000000000008</v>
      </c>
    </row>
    <row r="1562" spans="1:16">
      <c r="A1562" s="35">
        <v>34080</v>
      </c>
      <c r="B1562" s="43">
        <v>2</v>
      </c>
      <c r="C1562" s="36" t="s">
        <v>3113</v>
      </c>
      <c r="D1562" s="36" t="s">
        <v>2476</v>
      </c>
      <c r="E1562" s="36" t="s">
        <v>3112</v>
      </c>
      <c r="F1562" s="36" t="s">
        <v>2478</v>
      </c>
      <c r="G1562" s="35">
        <v>80</v>
      </c>
      <c r="H1562" s="35">
        <v>150</v>
      </c>
      <c r="I1562" s="37">
        <v>80</v>
      </c>
      <c r="J1562" s="38">
        <v>2.8</v>
      </c>
      <c r="K1562" s="36" t="s">
        <v>2478</v>
      </c>
      <c r="L1562" s="38">
        <v>1.2</v>
      </c>
      <c r="M1562" s="39">
        <v>84</v>
      </c>
      <c r="N1562" s="40">
        <f t="shared" si="72"/>
        <v>168</v>
      </c>
      <c r="O1562" s="45">
        <f t="shared" si="73"/>
        <v>5.8800000000000008</v>
      </c>
      <c r="P1562" s="45">
        <f t="shared" si="74"/>
        <v>11.760000000000002</v>
      </c>
    </row>
    <row r="1563" spans="1:16">
      <c r="A1563" s="35">
        <v>34304</v>
      </c>
      <c r="B1563" s="43">
        <v>1</v>
      </c>
      <c r="C1563" s="36" t="s">
        <v>3111</v>
      </c>
      <c r="D1563" s="36" t="s">
        <v>2476</v>
      </c>
      <c r="E1563" s="36" t="s">
        <v>3110</v>
      </c>
      <c r="F1563" s="36" t="s">
        <v>3846</v>
      </c>
      <c r="G1563" s="35">
        <v>80</v>
      </c>
      <c r="H1563" s="35">
        <v>150</v>
      </c>
      <c r="I1563" s="37">
        <v>80</v>
      </c>
      <c r="J1563" s="38">
        <v>2.9</v>
      </c>
      <c r="K1563" s="36" t="s">
        <v>3885</v>
      </c>
      <c r="L1563" s="38">
        <v>1.2</v>
      </c>
      <c r="M1563" s="39">
        <v>64</v>
      </c>
      <c r="N1563" s="40">
        <f t="shared" si="72"/>
        <v>64</v>
      </c>
      <c r="O1563" s="45">
        <f t="shared" si="73"/>
        <v>4.4800000000000004</v>
      </c>
      <c r="P1563" s="45">
        <f t="shared" si="74"/>
        <v>4.4800000000000004</v>
      </c>
    </row>
    <row r="1564" spans="1:16">
      <c r="A1564" s="35">
        <v>34619</v>
      </c>
      <c r="B1564" s="43">
        <v>4</v>
      </c>
      <c r="C1564" s="36" t="s">
        <v>3109</v>
      </c>
      <c r="D1564" s="36" t="s">
        <v>2476</v>
      </c>
      <c r="E1564" s="36" t="s">
        <v>3108</v>
      </c>
      <c r="F1564" s="36" t="s">
        <v>3883</v>
      </c>
      <c r="G1564" s="35">
        <v>80</v>
      </c>
      <c r="H1564" s="35">
        <v>150</v>
      </c>
      <c r="I1564" s="37">
        <v>80</v>
      </c>
      <c r="J1564" s="38">
        <v>3</v>
      </c>
      <c r="K1564" s="36" t="s">
        <v>3885</v>
      </c>
      <c r="L1564" s="38">
        <v>1.2</v>
      </c>
      <c r="M1564" s="39">
        <v>42</v>
      </c>
      <c r="N1564" s="40">
        <f t="shared" si="72"/>
        <v>168</v>
      </c>
      <c r="O1564" s="45">
        <f t="shared" si="73"/>
        <v>2.9400000000000004</v>
      </c>
      <c r="P1564" s="45">
        <f t="shared" si="74"/>
        <v>11.760000000000002</v>
      </c>
    </row>
    <row r="1565" spans="1:16">
      <c r="A1565" s="35">
        <v>34622</v>
      </c>
      <c r="B1565" s="43">
        <v>2</v>
      </c>
      <c r="C1565" s="36" t="s">
        <v>3107</v>
      </c>
      <c r="D1565" s="36" t="s">
        <v>2476</v>
      </c>
      <c r="E1565" s="36" t="s">
        <v>3106</v>
      </c>
      <c r="F1565" s="36" t="s">
        <v>2478</v>
      </c>
      <c r="G1565" s="35">
        <v>80</v>
      </c>
      <c r="H1565" s="35">
        <v>150</v>
      </c>
      <c r="I1565" s="37">
        <v>80</v>
      </c>
      <c r="J1565" s="38">
        <v>3.7</v>
      </c>
      <c r="K1565" s="36" t="s">
        <v>2478</v>
      </c>
      <c r="L1565" s="38">
        <v>1.2</v>
      </c>
      <c r="M1565" s="39">
        <v>64</v>
      </c>
      <c r="N1565" s="40">
        <f t="shared" si="72"/>
        <v>128</v>
      </c>
      <c r="O1565" s="45">
        <f t="shared" si="73"/>
        <v>4.4800000000000004</v>
      </c>
      <c r="P1565" s="45">
        <f t="shared" si="74"/>
        <v>8.9600000000000009</v>
      </c>
    </row>
    <row r="1566" spans="1:16">
      <c r="A1566" s="35">
        <v>34938</v>
      </c>
      <c r="B1566" s="43">
        <v>3</v>
      </c>
      <c r="C1566" s="36" t="s">
        <v>3105</v>
      </c>
      <c r="D1566" s="36" t="s">
        <v>2476</v>
      </c>
      <c r="E1566" s="36" t="s">
        <v>3104</v>
      </c>
      <c r="F1566" s="36" t="s">
        <v>3883</v>
      </c>
      <c r="G1566" s="35">
        <v>80</v>
      </c>
      <c r="H1566" s="35">
        <v>150</v>
      </c>
      <c r="I1566" s="37">
        <v>80</v>
      </c>
      <c r="J1566" s="38">
        <v>2.7</v>
      </c>
      <c r="K1566" s="36" t="s">
        <v>2478</v>
      </c>
      <c r="L1566" s="38">
        <v>1.2</v>
      </c>
      <c r="M1566" s="39">
        <v>41</v>
      </c>
      <c r="N1566" s="40">
        <f t="shared" si="72"/>
        <v>123</v>
      </c>
      <c r="O1566" s="45">
        <f t="shared" si="73"/>
        <v>2.87</v>
      </c>
      <c r="P1566" s="45">
        <f t="shared" si="74"/>
        <v>8.61</v>
      </c>
    </row>
    <row r="1567" spans="1:16">
      <c r="A1567" s="35">
        <v>34940</v>
      </c>
      <c r="B1567" s="43">
        <v>1</v>
      </c>
      <c r="C1567" s="36" t="s">
        <v>3103</v>
      </c>
      <c r="D1567" s="36" t="s">
        <v>2476</v>
      </c>
      <c r="E1567" s="36" t="s">
        <v>3102</v>
      </c>
      <c r="F1567" s="36" t="s">
        <v>3883</v>
      </c>
      <c r="G1567" s="35">
        <v>80</v>
      </c>
      <c r="H1567" s="35">
        <v>150</v>
      </c>
      <c r="I1567" s="37">
        <v>80</v>
      </c>
      <c r="J1567" s="38">
        <v>2.7</v>
      </c>
      <c r="K1567" s="36" t="s">
        <v>2478</v>
      </c>
      <c r="L1567" s="38">
        <v>1.2</v>
      </c>
      <c r="M1567" s="39">
        <v>41</v>
      </c>
      <c r="N1567" s="40">
        <f t="shared" si="72"/>
        <v>41</v>
      </c>
      <c r="O1567" s="45">
        <f t="shared" si="73"/>
        <v>2.87</v>
      </c>
      <c r="P1567" s="45">
        <f t="shared" si="74"/>
        <v>2.87</v>
      </c>
    </row>
    <row r="1568" spans="1:16">
      <c r="A1568" s="35">
        <v>35177</v>
      </c>
      <c r="B1568" s="43">
        <v>6</v>
      </c>
      <c r="C1568" s="36" t="s">
        <v>3101</v>
      </c>
      <c r="D1568" s="36" t="s">
        <v>2476</v>
      </c>
      <c r="E1568" s="36" t="s">
        <v>3100</v>
      </c>
      <c r="F1568" s="36" t="s">
        <v>2497</v>
      </c>
      <c r="G1568" s="35">
        <v>80</v>
      </c>
      <c r="H1568" s="35">
        <v>150</v>
      </c>
      <c r="I1568" s="37">
        <v>80</v>
      </c>
      <c r="J1568" s="38">
        <v>2.6</v>
      </c>
      <c r="K1568" s="36" t="s">
        <v>2478</v>
      </c>
      <c r="L1568" s="38">
        <v>1.2</v>
      </c>
      <c r="M1568" s="39">
        <v>37</v>
      </c>
      <c r="N1568" s="40">
        <f t="shared" si="72"/>
        <v>222</v>
      </c>
      <c r="O1568" s="45">
        <f t="shared" si="73"/>
        <v>2.5900000000000003</v>
      </c>
      <c r="P1568" s="45">
        <f t="shared" si="74"/>
        <v>15.540000000000003</v>
      </c>
    </row>
    <row r="1569" spans="1:16">
      <c r="A1569" s="35">
        <v>35178</v>
      </c>
      <c r="B1569" s="43">
        <v>4</v>
      </c>
      <c r="C1569" s="36" t="s">
        <v>3099</v>
      </c>
      <c r="D1569" s="36" t="s">
        <v>2476</v>
      </c>
      <c r="E1569" s="36" t="s">
        <v>3098</v>
      </c>
      <c r="F1569" s="36" t="s">
        <v>2497</v>
      </c>
      <c r="G1569" s="35">
        <v>80</v>
      </c>
      <c r="H1569" s="35">
        <v>150</v>
      </c>
      <c r="I1569" s="37">
        <v>80</v>
      </c>
      <c r="J1569" s="38">
        <v>2.6</v>
      </c>
      <c r="K1569" s="36" t="s">
        <v>2478</v>
      </c>
      <c r="L1569" s="38">
        <v>1.2</v>
      </c>
      <c r="M1569" s="39">
        <v>37</v>
      </c>
      <c r="N1569" s="40">
        <f t="shared" si="72"/>
        <v>148</v>
      </c>
      <c r="O1569" s="45">
        <f t="shared" si="73"/>
        <v>2.5900000000000003</v>
      </c>
      <c r="P1569" s="45">
        <f t="shared" si="74"/>
        <v>10.360000000000001</v>
      </c>
    </row>
    <row r="1570" spans="1:16">
      <c r="A1570" s="35">
        <v>35180</v>
      </c>
      <c r="B1570" s="43">
        <v>1</v>
      </c>
      <c r="C1570" s="36" t="s">
        <v>3097</v>
      </c>
      <c r="D1570" s="36" t="s">
        <v>2476</v>
      </c>
      <c r="E1570" s="36" t="s">
        <v>3096</v>
      </c>
      <c r="F1570" s="36" t="s">
        <v>2497</v>
      </c>
      <c r="G1570" s="35">
        <v>80</v>
      </c>
      <c r="H1570" s="35">
        <v>150</v>
      </c>
      <c r="I1570" s="37">
        <v>80</v>
      </c>
      <c r="J1570" s="38">
        <v>2.6</v>
      </c>
      <c r="K1570" s="36" t="s">
        <v>2478</v>
      </c>
      <c r="L1570" s="38">
        <v>1.2</v>
      </c>
      <c r="M1570" s="39">
        <v>37</v>
      </c>
      <c r="N1570" s="40">
        <f t="shared" si="72"/>
        <v>37</v>
      </c>
      <c r="O1570" s="45">
        <f t="shared" si="73"/>
        <v>2.5900000000000003</v>
      </c>
      <c r="P1570" s="45">
        <f t="shared" si="74"/>
        <v>2.5900000000000003</v>
      </c>
    </row>
    <row r="1571" spans="1:16">
      <c r="A1571" s="35">
        <v>35182</v>
      </c>
      <c r="B1571" s="43">
        <v>5</v>
      </c>
      <c r="C1571" s="36" t="s">
        <v>3095</v>
      </c>
      <c r="D1571" s="36" t="s">
        <v>2476</v>
      </c>
      <c r="E1571" s="36" t="s">
        <v>3094</v>
      </c>
      <c r="F1571" s="36" t="s">
        <v>2497</v>
      </c>
      <c r="G1571" s="35">
        <v>80</v>
      </c>
      <c r="H1571" s="35">
        <v>150</v>
      </c>
      <c r="I1571" s="37">
        <v>80</v>
      </c>
      <c r="J1571" s="38">
        <v>2.6</v>
      </c>
      <c r="K1571" s="36" t="s">
        <v>2478</v>
      </c>
      <c r="L1571" s="38">
        <v>1.2</v>
      </c>
      <c r="M1571" s="39">
        <v>37</v>
      </c>
      <c r="N1571" s="40">
        <f t="shared" si="72"/>
        <v>185</v>
      </c>
      <c r="O1571" s="45">
        <f t="shared" si="73"/>
        <v>2.5900000000000003</v>
      </c>
      <c r="P1571" s="45">
        <f t="shared" si="74"/>
        <v>12.950000000000001</v>
      </c>
    </row>
    <row r="1572" spans="1:16">
      <c r="A1572" s="35">
        <v>35183</v>
      </c>
      <c r="B1572" s="43">
        <v>1</v>
      </c>
      <c r="C1572" s="36" t="s">
        <v>3093</v>
      </c>
      <c r="D1572" s="36" t="s">
        <v>2476</v>
      </c>
      <c r="E1572" s="36" t="s">
        <v>3092</v>
      </c>
      <c r="F1572" s="36" t="s">
        <v>2497</v>
      </c>
      <c r="G1572" s="35">
        <v>80</v>
      </c>
      <c r="H1572" s="35">
        <v>150</v>
      </c>
      <c r="I1572" s="37">
        <v>80</v>
      </c>
      <c r="J1572" s="38">
        <v>2.6</v>
      </c>
      <c r="K1572" s="36" t="s">
        <v>2478</v>
      </c>
      <c r="L1572" s="38">
        <v>1.2</v>
      </c>
      <c r="M1572" s="39">
        <v>37</v>
      </c>
      <c r="N1572" s="40">
        <f t="shared" si="72"/>
        <v>37</v>
      </c>
      <c r="O1572" s="45">
        <f t="shared" si="73"/>
        <v>2.5900000000000003</v>
      </c>
      <c r="P1572" s="45">
        <f t="shared" si="74"/>
        <v>2.5900000000000003</v>
      </c>
    </row>
    <row r="1573" spans="1:16">
      <c r="A1573" s="35">
        <v>35205</v>
      </c>
      <c r="B1573" s="43">
        <v>1</v>
      </c>
      <c r="C1573" s="36" t="s">
        <v>3091</v>
      </c>
      <c r="D1573" s="36" t="s">
        <v>2476</v>
      </c>
      <c r="E1573" s="36" t="s">
        <v>3090</v>
      </c>
      <c r="F1573" s="36" t="s">
        <v>2478</v>
      </c>
      <c r="G1573" s="35">
        <v>80</v>
      </c>
      <c r="H1573" s="35">
        <v>150</v>
      </c>
      <c r="I1573" s="37">
        <v>80</v>
      </c>
      <c r="J1573" s="38">
        <v>2.5499999999999998</v>
      </c>
      <c r="K1573" s="36" t="s">
        <v>2478</v>
      </c>
      <c r="L1573" s="38">
        <v>1.2</v>
      </c>
      <c r="M1573" s="39">
        <v>38</v>
      </c>
      <c r="N1573" s="40">
        <f t="shared" si="72"/>
        <v>38</v>
      </c>
      <c r="O1573" s="45">
        <f t="shared" si="73"/>
        <v>2.66</v>
      </c>
      <c r="P1573" s="45">
        <f t="shared" si="74"/>
        <v>2.66</v>
      </c>
    </row>
    <row r="1574" spans="1:16">
      <c r="A1574" s="35">
        <v>35208</v>
      </c>
      <c r="B1574" s="43">
        <v>1</v>
      </c>
      <c r="C1574" s="36" t="s">
        <v>3089</v>
      </c>
      <c r="D1574" s="36" t="s">
        <v>2476</v>
      </c>
      <c r="E1574" s="36" t="s">
        <v>3088</v>
      </c>
      <c r="F1574" s="36" t="s">
        <v>2478</v>
      </c>
      <c r="G1574" s="35">
        <v>80</v>
      </c>
      <c r="H1574" s="35">
        <v>150</v>
      </c>
      <c r="I1574" s="37">
        <v>80</v>
      </c>
      <c r="J1574" s="38">
        <v>2.5499999999999998</v>
      </c>
      <c r="K1574" s="36" t="s">
        <v>2478</v>
      </c>
      <c r="L1574" s="38">
        <v>1.2</v>
      </c>
      <c r="M1574" s="39">
        <v>38</v>
      </c>
      <c r="N1574" s="40">
        <f t="shared" si="72"/>
        <v>38</v>
      </c>
      <c r="O1574" s="45">
        <f t="shared" si="73"/>
        <v>2.66</v>
      </c>
      <c r="P1574" s="45">
        <f t="shared" si="74"/>
        <v>2.66</v>
      </c>
    </row>
    <row r="1575" spans="1:16">
      <c r="A1575" s="35">
        <v>35209</v>
      </c>
      <c r="B1575" s="43">
        <v>1</v>
      </c>
      <c r="C1575" s="36" t="s">
        <v>3087</v>
      </c>
      <c r="D1575" s="36" t="s">
        <v>2476</v>
      </c>
      <c r="E1575" s="36" t="s">
        <v>3086</v>
      </c>
      <c r="F1575" s="36" t="s">
        <v>2478</v>
      </c>
      <c r="G1575" s="35">
        <v>80</v>
      </c>
      <c r="H1575" s="35">
        <v>150</v>
      </c>
      <c r="I1575" s="37">
        <v>80</v>
      </c>
      <c r="J1575" s="38">
        <v>2.5499999999999998</v>
      </c>
      <c r="K1575" s="36" t="s">
        <v>2478</v>
      </c>
      <c r="L1575" s="38">
        <v>1.2</v>
      </c>
      <c r="M1575" s="39">
        <v>38</v>
      </c>
      <c r="N1575" s="40">
        <f t="shared" si="72"/>
        <v>38</v>
      </c>
      <c r="O1575" s="45">
        <f t="shared" si="73"/>
        <v>2.66</v>
      </c>
      <c r="P1575" s="45">
        <f t="shared" si="74"/>
        <v>2.66</v>
      </c>
    </row>
    <row r="1576" spans="1:16">
      <c r="A1576" s="35">
        <v>35659</v>
      </c>
      <c r="B1576" s="43">
        <v>2</v>
      </c>
      <c r="C1576" s="36" t="s">
        <v>3085</v>
      </c>
      <c r="D1576" s="36" t="s">
        <v>2476</v>
      </c>
      <c r="E1576" s="36" t="s">
        <v>3084</v>
      </c>
      <c r="F1576" s="36" t="s">
        <v>2478</v>
      </c>
      <c r="G1576" s="35">
        <v>80</v>
      </c>
      <c r="H1576" s="35">
        <v>150</v>
      </c>
      <c r="I1576" s="37">
        <v>80</v>
      </c>
      <c r="J1576" s="38">
        <v>3.3</v>
      </c>
      <c r="K1576" s="36" t="s">
        <v>2478</v>
      </c>
      <c r="L1576" s="38">
        <v>1.2</v>
      </c>
      <c r="M1576" s="39">
        <v>41.2</v>
      </c>
      <c r="N1576" s="40">
        <f t="shared" si="72"/>
        <v>82.4</v>
      </c>
      <c r="O1576" s="45">
        <f t="shared" si="73"/>
        <v>2.8840000000000003</v>
      </c>
      <c r="P1576" s="45">
        <f t="shared" si="74"/>
        <v>5.7680000000000007</v>
      </c>
    </row>
    <row r="1577" spans="1:16">
      <c r="A1577" s="35">
        <v>35663</v>
      </c>
      <c r="B1577" s="43">
        <v>2</v>
      </c>
      <c r="C1577" s="36" t="s">
        <v>3083</v>
      </c>
      <c r="D1577" s="36" t="s">
        <v>2476</v>
      </c>
      <c r="E1577" s="36" t="s">
        <v>3082</v>
      </c>
      <c r="F1577" s="36" t="s">
        <v>2478</v>
      </c>
      <c r="G1577" s="35">
        <v>80</v>
      </c>
      <c r="H1577" s="35">
        <v>150</v>
      </c>
      <c r="I1577" s="37">
        <v>80</v>
      </c>
      <c r="J1577" s="38">
        <v>3.3</v>
      </c>
      <c r="K1577" s="36" t="s">
        <v>2478</v>
      </c>
      <c r="L1577" s="38">
        <v>1.2</v>
      </c>
      <c r="M1577" s="39">
        <v>41.2</v>
      </c>
      <c r="N1577" s="40">
        <f t="shared" si="72"/>
        <v>82.4</v>
      </c>
      <c r="O1577" s="45">
        <f t="shared" si="73"/>
        <v>2.8840000000000003</v>
      </c>
      <c r="P1577" s="45">
        <f t="shared" si="74"/>
        <v>5.7680000000000007</v>
      </c>
    </row>
    <row r="1578" spans="1:16">
      <c r="A1578" s="35">
        <v>35855</v>
      </c>
      <c r="B1578" s="43">
        <v>2</v>
      </c>
      <c r="C1578" s="36" t="s">
        <v>3081</v>
      </c>
      <c r="D1578" s="36" t="s">
        <v>2476</v>
      </c>
      <c r="E1578" s="36" t="s">
        <v>3080</v>
      </c>
      <c r="F1578" s="36" t="s">
        <v>2478</v>
      </c>
      <c r="G1578" s="35">
        <v>80</v>
      </c>
      <c r="H1578" s="35">
        <v>150</v>
      </c>
      <c r="I1578" s="37">
        <v>80</v>
      </c>
      <c r="J1578" s="38">
        <v>4</v>
      </c>
      <c r="K1578" s="36" t="s">
        <v>2478</v>
      </c>
      <c r="L1578" s="38">
        <v>1.2</v>
      </c>
      <c r="M1578" s="39">
        <v>78</v>
      </c>
      <c r="N1578" s="40">
        <f t="shared" si="72"/>
        <v>156</v>
      </c>
      <c r="O1578" s="45">
        <f t="shared" si="73"/>
        <v>5.4600000000000009</v>
      </c>
      <c r="P1578" s="45">
        <f t="shared" si="74"/>
        <v>10.920000000000002</v>
      </c>
    </row>
    <row r="1579" spans="1:16">
      <c r="A1579" s="35">
        <v>37378</v>
      </c>
      <c r="B1579" s="43">
        <v>2</v>
      </c>
      <c r="C1579" s="36" t="s">
        <v>3079</v>
      </c>
      <c r="D1579" s="36" t="s">
        <v>2476</v>
      </c>
      <c r="E1579" s="36" t="s">
        <v>3078</v>
      </c>
      <c r="F1579" s="36" t="s">
        <v>3883</v>
      </c>
      <c r="G1579" s="35">
        <v>80</v>
      </c>
      <c r="H1579" s="35">
        <v>150</v>
      </c>
      <c r="I1579" s="37">
        <v>80</v>
      </c>
      <c r="J1579" s="38">
        <v>4.4000000000000004</v>
      </c>
      <c r="K1579" s="36" t="s">
        <v>3986</v>
      </c>
      <c r="L1579" s="38">
        <v>1.2</v>
      </c>
      <c r="M1579" s="39">
        <v>65</v>
      </c>
      <c r="N1579" s="40">
        <f t="shared" si="72"/>
        <v>130</v>
      </c>
      <c r="O1579" s="45">
        <f t="shared" si="73"/>
        <v>4.5500000000000007</v>
      </c>
      <c r="P1579" s="45">
        <f t="shared" si="74"/>
        <v>9.1000000000000014</v>
      </c>
    </row>
    <row r="1580" spans="1:16">
      <c r="A1580" s="35">
        <v>37382</v>
      </c>
      <c r="B1580" s="43">
        <v>1</v>
      </c>
      <c r="C1580" s="36" t="s">
        <v>3077</v>
      </c>
      <c r="D1580" s="36" t="s">
        <v>2476</v>
      </c>
      <c r="E1580" s="36" t="s">
        <v>3076</v>
      </c>
      <c r="F1580" s="36" t="s">
        <v>3883</v>
      </c>
      <c r="G1580" s="35">
        <v>80</v>
      </c>
      <c r="H1580" s="35">
        <v>150</v>
      </c>
      <c r="I1580" s="37">
        <v>80</v>
      </c>
      <c r="J1580" s="38">
        <v>4.4000000000000004</v>
      </c>
      <c r="K1580" s="36" t="s">
        <v>3986</v>
      </c>
      <c r="L1580" s="38">
        <v>1.2</v>
      </c>
      <c r="M1580" s="39">
        <v>65</v>
      </c>
      <c r="N1580" s="40">
        <f t="shared" si="72"/>
        <v>65</v>
      </c>
      <c r="O1580" s="45">
        <f t="shared" si="73"/>
        <v>4.5500000000000007</v>
      </c>
      <c r="P1580" s="45">
        <f t="shared" si="74"/>
        <v>4.5500000000000007</v>
      </c>
    </row>
    <row r="1581" spans="1:16">
      <c r="A1581" s="35">
        <v>37416</v>
      </c>
      <c r="B1581" s="43">
        <v>1</v>
      </c>
      <c r="C1581" s="36" t="s">
        <v>3075</v>
      </c>
      <c r="D1581" s="36" t="s">
        <v>2476</v>
      </c>
      <c r="E1581" s="36" t="s">
        <v>3074</v>
      </c>
      <c r="F1581" s="36" t="s">
        <v>3883</v>
      </c>
      <c r="G1581" s="35">
        <v>80</v>
      </c>
      <c r="H1581" s="35">
        <v>150</v>
      </c>
      <c r="I1581" s="37">
        <v>80</v>
      </c>
      <c r="J1581" s="38">
        <v>4.4000000000000004</v>
      </c>
      <c r="K1581" s="36" t="s">
        <v>3986</v>
      </c>
      <c r="L1581" s="38">
        <v>1.2</v>
      </c>
      <c r="M1581" s="39">
        <v>65</v>
      </c>
      <c r="N1581" s="40">
        <f t="shared" si="72"/>
        <v>65</v>
      </c>
      <c r="O1581" s="45">
        <f t="shared" si="73"/>
        <v>4.5500000000000007</v>
      </c>
      <c r="P1581" s="45">
        <f t="shared" si="74"/>
        <v>4.5500000000000007</v>
      </c>
    </row>
    <row r="1582" spans="1:16">
      <c r="A1582" s="35">
        <v>37418</v>
      </c>
      <c r="B1582" s="43">
        <v>1</v>
      </c>
      <c r="C1582" s="36" t="s">
        <v>3073</v>
      </c>
      <c r="D1582" s="36" t="s">
        <v>2476</v>
      </c>
      <c r="E1582" s="36" t="s">
        <v>3072</v>
      </c>
      <c r="F1582" s="36" t="s">
        <v>3883</v>
      </c>
      <c r="G1582" s="35">
        <v>80</v>
      </c>
      <c r="H1582" s="35">
        <v>150</v>
      </c>
      <c r="I1582" s="37">
        <v>80</v>
      </c>
      <c r="J1582" s="38">
        <v>4.4000000000000004</v>
      </c>
      <c r="K1582" s="36" t="s">
        <v>3986</v>
      </c>
      <c r="L1582" s="38">
        <v>1.2</v>
      </c>
      <c r="M1582" s="39">
        <v>65</v>
      </c>
      <c r="N1582" s="40">
        <f t="shared" si="72"/>
        <v>65</v>
      </c>
      <c r="O1582" s="45">
        <f t="shared" si="73"/>
        <v>4.5500000000000007</v>
      </c>
      <c r="P1582" s="45">
        <f t="shared" si="74"/>
        <v>4.5500000000000007</v>
      </c>
    </row>
    <row r="1583" spans="1:16">
      <c r="A1583" s="35">
        <v>37730</v>
      </c>
      <c r="B1583" s="43">
        <v>1</v>
      </c>
      <c r="C1583" s="36" t="s">
        <v>3071</v>
      </c>
      <c r="D1583" s="36" t="s">
        <v>2476</v>
      </c>
      <c r="E1583" s="36" t="s">
        <v>3070</v>
      </c>
      <c r="F1583" s="36" t="s">
        <v>2478</v>
      </c>
      <c r="G1583" s="35">
        <v>80</v>
      </c>
      <c r="H1583" s="35">
        <v>150</v>
      </c>
      <c r="I1583" s="37">
        <v>80</v>
      </c>
      <c r="J1583" s="38">
        <v>0</v>
      </c>
      <c r="K1583" s="36" t="s">
        <v>2478</v>
      </c>
      <c r="L1583" s="38">
        <v>1.2</v>
      </c>
      <c r="M1583" s="39">
        <v>64</v>
      </c>
      <c r="N1583" s="40">
        <f t="shared" si="72"/>
        <v>64</v>
      </c>
      <c r="O1583" s="45">
        <f t="shared" si="73"/>
        <v>4.4800000000000004</v>
      </c>
      <c r="P1583" s="45">
        <f t="shared" si="74"/>
        <v>4.4800000000000004</v>
      </c>
    </row>
    <row r="1584" spans="1:16">
      <c r="A1584" s="35">
        <v>37749</v>
      </c>
      <c r="B1584" s="43">
        <v>2</v>
      </c>
      <c r="C1584" s="36" t="s">
        <v>3069</v>
      </c>
      <c r="D1584" s="36" t="s">
        <v>2476</v>
      </c>
      <c r="E1584" s="36" t="s">
        <v>3068</v>
      </c>
      <c r="F1584" s="36" t="s">
        <v>3883</v>
      </c>
      <c r="G1584" s="35">
        <v>80</v>
      </c>
      <c r="H1584" s="35">
        <v>150</v>
      </c>
      <c r="I1584" s="37">
        <v>80</v>
      </c>
      <c r="J1584" s="38">
        <v>4</v>
      </c>
      <c r="K1584" s="36" t="s">
        <v>3885</v>
      </c>
      <c r="L1584" s="38">
        <v>1.2</v>
      </c>
      <c r="M1584" s="39">
        <v>68</v>
      </c>
      <c r="N1584" s="40">
        <f t="shared" si="72"/>
        <v>136</v>
      </c>
      <c r="O1584" s="45">
        <f t="shared" si="73"/>
        <v>4.7600000000000007</v>
      </c>
      <c r="P1584" s="45">
        <f t="shared" si="74"/>
        <v>9.5200000000000014</v>
      </c>
    </row>
    <row r="1585" spans="1:16">
      <c r="A1585" s="35">
        <v>37750</v>
      </c>
      <c r="B1585" s="43">
        <v>3</v>
      </c>
      <c r="C1585" s="36" t="s">
        <v>3067</v>
      </c>
      <c r="D1585" s="36" t="s">
        <v>2476</v>
      </c>
      <c r="E1585" s="36" t="s">
        <v>3066</v>
      </c>
      <c r="F1585" s="36" t="s">
        <v>3883</v>
      </c>
      <c r="G1585" s="35">
        <v>80</v>
      </c>
      <c r="H1585" s="35">
        <v>150</v>
      </c>
      <c r="I1585" s="37">
        <v>80</v>
      </c>
      <c r="J1585" s="38">
        <v>4</v>
      </c>
      <c r="K1585" s="36" t="s">
        <v>3885</v>
      </c>
      <c r="L1585" s="38">
        <v>1.2</v>
      </c>
      <c r="M1585" s="39">
        <v>68</v>
      </c>
      <c r="N1585" s="40">
        <f t="shared" si="72"/>
        <v>204</v>
      </c>
      <c r="O1585" s="45">
        <f t="shared" si="73"/>
        <v>4.7600000000000007</v>
      </c>
      <c r="P1585" s="45">
        <f t="shared" si="74"/>
        <v>14.280000000000001</v>
      </c>
    </row>
    <row r="1586" spans="1:16">
      <c r="A1586" s="35">
        <v>37922</v>
      </c>
      <c r="B1586" s="43">
        <v>2</v>
      </c>
      <c r="C1586" s="36" t="s">
        <v>3065</v>
      </c>
      <c r="D1586" s="36" t="s">
        <v>2476</v>
      </c>
      <c r="E1586" s="36" t="s">
        <v>3064</v>
      </c>
      <c r="F1586" s="36" t="s">
        <v>3883</v>
      </c>
      <c r="G1586" s="35">
        <v>80</v>
      </c>
      <c r="H1586" s="35">
        <v>150</v>
      </c>
      <c r="I1586" s="37">
        <v>80</v>
      </c>
      <c r="J1586" s="38">
        <v>2.7</v>
      </c>
      <c r="K1586" s="36" t="s">
        <v>2478</v>
      </c>
      <c r="L1586" s="38">
        <v>1.2</v>
      </c>
      <c r="M1586" s="39">
        <v>41</v>
      </c>
      <c r="N1586" s="40">
        <f t="shared" si="72"/>
        <v>82</v>
      </c>
      <c r="O1586" s="45">
        <f t="shared" si="73"/>
        <v>2.87</v>
      </c>
      <c r="P1586" s="45">
        <f t="shared" si="74"/>
        <v>5.74</v>
      </c>
    </row>
    <row r="1587" spans="1:16">
      <c r="A1587" s="35">
        <v>38105</v>
      </c>
      <c r="B1587" s="43">
        <v>2</v>
      </c>
      <c r="C1587" s="36" t="s">
        <v>3063</v>
      </c>
      <c r="D1587" s="36" t="s">
        <v>2476</v>
      </c>
      <c r="E1587" s="36" t="s">
        <v>3062</v>
      </c>
      <c r="F1587" s="36" t="s">
        <v>3883</v>
      </c>
      <c r="G1587" s="35">
        <v>80</v>
      </c>
      <c r="H1587" s="35">
        <v>150</v>
      </c>
      <c r="I1587" s="37">
        <v>80</v>
      </c>
      <c r="J1587" s="38">
        <v>2.8</v>
      </c>
      <c r="K1587" s="36" t="s">
        <v>3885</v>
      </c>
      <c r="L1587" s="38">
        <v>1.2</v>
      </c>
      <c r="M1587" s="39">
        <v>46.4</v>
      </c>
      <c r="N1587" s="40">
        <f t="shared" si="72"/>
        <v>92.8</v>
      </c>
      <c r="O1587" s="45">
        <f t="shared" si="73"/>
        <v>3.2480000000000002</v>
      </c>
      <c r="P1587" s="45">
        <f t="shared" si="74"/>
        <v>6.4960000000000004</v>
      </c>
    </row>
    <row r="1588" spans="1:16">
      <c r="A1588" s="35">
        <v>38106</v>
      </c>
      <c r="B1588" s="43">
        <v>2</v>
      </c>
      <c r="C1588" s="36" t="s">
        <v>3061</v>
      </c>
      <c r="D1588" s="36" t="s">
        <v>2476</v>
      </c>
      <c r="E1588" s="36" t="s">
        <v>3060</v>
      </c>
      <c r="F1588" s="36" t="s">
        <v>3883</v>
      </c>
      <c r="G1588" s="35">
        <v>80</v>
      </c>
      <c r="H1588" s="35">
        <v>150</v>
      </c>
      <c r="I1588" s="37">
        <v>80</v>
      </c>
      <c r="J1588" s="38">
        <v>2.8</v>
      </c>
      <c r="K1588" s="36" t="s">
        <v>3885</v>
      </c>
      <c r="L1588" s="38">
        <v>1.2</v>
      </c>
      <c r="M1588" s="39">
        <v>46.4</v>
      </c>
      <c r="N1588" s="40">
        <f t="shared" si="72"/>
        <v>92.8</v>
      </c>
      <c r="O1588" s="45">
        <f t="shared" si="73"/>
        <v>3.2480000000000002</v>
      </c>
      <c r="P1588" s="45">
        <f t="shared" si="74"/>
        <v>6.4960000000000004</v>
      </c>
    </row>
    <row r="1589" spans="1:16">
      <c r="A1589" s="35">
        <v>38569</v>
      </c>
      <c r="B1589" s="43">
        <v>3</v>
      </c>
      <c r="C1589" s="36" t="s">
        <v>3059</v>
      </c>
      <c r="D1589" s="36" t="s">
        <v>2476</v>
      </c>
      <c r="E1589" s="36" t="s">
        <v>3058</v>
      </c>
      <c r="F1589" s="36" t="s">
        <v>3883</v>
      </c>
      <c r="G1589" s="35">
        <v>80</v>
      </c>
      <c r="H1589" s="35">
        <v>150</v>
      </c>
      <c r="I1589" s="37">
        <v>80</v>
      </c>
      <c r="J1589" s="38">
        <v>4.4000000000000004</v>
      </c>
      <c r="K1589" s="36" t="s">
        <v>3986</v>
      </c>
      <c r="L1589" s="38">
        <v>1.2</v>
      </c>
      <c r="M1589" s="39">
        <v>65</v>
      </c>
      <c r="N1589" s="40">
        <f t="shared" si="72"/>
        <v>195</v>
      </c>
      <c r="O1589" s="45">
        <f t="shared" si="73"/>
        <v>4.5500000000000007</v>
      </c>
      <c r="P1589" s="45">
        <f t="shared" si="74"/>
        <v>13.650000000000002</v>
      </c>
    </row>
    <row r="1590" spans="1:16">
      <c r="A1590" s="35">
        <v>38838</v>
      </c>
      <c r="B1590" s="43">
        <v>1</v>
      </c>
      <c r="C1590" s="36" t="s">
        <v>3057</v>
      </c>
      <c r="D1590" s="36" t="s">
        <v>2476</v>
      </c>
      <c r="E1590" s="36" t="s">
        <v>3056</v>
      </c>
      <c r="F1590" s="36" t="s">
        <v>2497</v>
      </c>
      <c r="G1590" s="35">
        <v>80</v>
      </c>
      <c r="H1590" s="35">
        <v>150</v>
      </c>
      <c r="I1590" s="37">
        <v>80</v>
      </c>
      <c r="J1590" s="38">
        <v>2.6</v>
      </c>
      <c r="K1590" s="36" t="s">
        <v>2478</v>
      </c>
      <c r="L1590" s="38">
        <v>1.2</v>
      </c>
      <c r="M1590" s="39">
        <v>37</v>
      </c>
      <c r="N1590" s="40">
        <f t="shared" si="72"/>
        <v>37</v>
      </c>
      <c r="O1590" s="45">
        <f t="shared" si="73"/>
        <v>2.5900000000000003</v>
      </c>
      <c r="P1590" s="45">
        <f t="shared" si="74"/>
        <v>2.5900000000000003</v>
      </c>
    </row>
    <row r="1591" spans="1:16">
      <c r="A1591" s="35">
        <v>38840</v>
      </c>
      <c r="B1591" s="43">
        <v>1</v>
      </c>
      <c r="C1591" s="36" t="s">
        <v>3055</v>
      </c>
      <c r="D1591" s="36" t="s">
        <v>2476</v>
      </c>
      <c r="E1591" s="36" t="s">
        <v>3054</v>
      </c>
      <c r="F1591" s="36" t="s">
        <v>2497</v>
      </c>
      <c r="G1591" s="35">
        <v>80</v>
      </c>
      <c r="H1591" s="35">
        <v>150</v>
      </c>
      <c r="I1591" s="37">
        <v>80</v>
      </c>
      <c r="J1591" s="38">
        <v>2.6</v>
      </c>
      <c r="K1591" s="36" t="s">
        <v>2478</v>
      </c>
      <c r="L1591" s="38">
        <v>1.2</v>
      </c>
      <c r="M1591" s="39">
        <v>37</v>
      </c>
      <c r="N1591" s="40">
        <f t="shared" si="72"/>
        <v>37</v>
      </c>
      <c r="O1591" s="45">
        <f t="shared" si="73"/>
        <v>2.5900000000000003</v>
      </c>
      <c r="P1591" s="45">
        <f t="shared" si="74"/>
        <v>2.5900000000000003</v>
      </c>
    </row>
    <row r="1592" spans="1:16">
      <c r="A1592" s="35">
        <v>38844</v>
      </c>
      <c r="B1592" s="43">
        <v>4</v>
      </c>
      <c r="C1592" s="36" t="s">
        <v>3053</v>
      </c>
      <c r="D1592" s="36" t="s">
        <v>2476</v>
      </c>
      <c r="E1592" s="36" t="s">
        <v>3052</v>
      </c>
      <c r="F1592" s="36" t="s">
        <v>2497</v>
      </c>
      <c r="G1592" s="35">
        <v>80</v>
      </c>
      <c r="H1592" s="35">
        <v>150</v>
      </c>
      <c r="I1592" s="37">
        <v>80</v>
      </c>
      <c r="J1592" s="38">
        <v>2.6</v>
      </c>
      <c r="K1592" s="36" t="s">
        <v>2478</v>
      </c>
      <c r="L1592" s="38">
        <v>1.2</v>
      </c>
      <c r="M1592" s="39">
        <v>37</v>
      </c>
      <c r="N1592" s="40">
        <f t="shared" si="72"/>
        <v>148</v>
      </c>
      <c r="O1592" s="45">
        <f t="shared" si="73"/>
        <v>2.5900000000000003</v>
      </c>
      <c r="P1592" s="45">
        <f t="shared" si="74"/>
        <v>10.360000000000001</v>
      </c>
    </row>
    <row r="1593" spans="1:16">
      <c r="A1593" s="35">
        <v>38847</v>
      </c>
      <c r="B1593" s="43">
        <v>4</v>
      </c>
      <c r="C1593" s="36" t="s">
        <v>3051</v>
      </c>
      <c r="D1593" s="36" t="s">
        <v>2476</v>
      </c>
      <c r="E1593" s="36" t="s">
        <v>3050</v>
      </c>
      <c r="F1593" s="36" t="s">
        <v>2497</v>
      </c>
      <c r="G1593" s="35">
        <v>80</v>
      </c>
      <c r="H1593" s="35">
        <v>150</v>
      </c>
      <c r="I1593" s="37">
        <v>80</v>
      </c>
      <c r="J1593" s="38">
        <v>2.6</v>
      </c>
      <c r="K1593" s="36" t="s">
        <v>2478</v>
      </c>
      <c r="L1593" s="38">
        <v>1.2</v>
      </c>
      <c r="M1593" s="39">
        <v>37</v>
      </c>
      <c r="N1593" s="40">
        <f t="shared" si="72"/>
        <v>148</v>
      </c>
      <c r="O1593" s="45">
        <f t="shared" si="73"/>
        <v>2.5900000000000003</v>
      </c>
      <c r="P1593" s="45">
        <f t="shared" si="74"/>
        <v>10.360000000000001</v>
      </c>
    </row>
    <row r="1594" spans="1:16">
      <c r="A1594" s="35">
        <v>39108</v>
      </c>
      <c r="B1594" s="43">
        <v>4</v>
      </c>
      <c r="C1594" s="36" t="s">
        <v>3049</v>
      </c>
      <c r="D1594" s="36" t="s">
        <v>2476</v>
      </c>
      <c r="E1594" s="36" t="s">
        <v>3048</v>
      </c>
      <c r="F1594" s="36" t="s">
        <v>2497</v>
      </c>
      <c r="G1594" s="35">
        <v>80</v>
      </c>
      <c r="H1594" s="35">
        <v>150</v>
      </c>
      <c r="I1594" s="37">
        <v>80</v>
      </c>
      <c r="J1594" s="38">
        <v>1.9</v>
      </c>
      <c r="K1594" s="36" t="s">
        <v>2478</v>
      </c>
      <c r="L1594" s="38">
        <v>1.2</v>
      </c>
      <c r="M1594" s="39">
        <v>20.399999999999999</v>
      </c>
      <c r="N1594" s="40">
        <f t="shared" si="72"/>
        <v>81.599999999999994</v>
      </c>
      <c r="O1594" s="45">
        <f t="shared" si="73"/>
        <v>1.4279999999999999</v>
      </c>
      <c r="P1594" s="45">
        <f t="shared" si="74"/>
        <v>5.7119999999999997</v>
      </c>
    </row>
    <row r="1595" spans="1:16">
      <c r="A1595" s="35">
        <v>39124</v>
      </c>
      <c r="B1595" s="43">
        <v>1</v>
      </c>
      <c r="C1595" s="36" t="s">
        <v>3047</v>
      </c>
      <c r="D1595" s="36" t="s">
        <v>2476</v>
      </c>
      <c r="E1595" s="36" t="s">
        <v>3046</v>
      </c>
      <c r="F1595" s="36" t="s">
        <v>3883</v>
      </c>
      <c r="G1595" s="35">
        <v>80</v>
      </c>
      <c r="H1595" s="35">
        <v>150</v>
      </c>
      <c r="I1595" s="37">
        <v>80</v>
      </c>
      <c r="J1595" s="38">
        <v>4</v>
      </c>
      <c r="K1595" s="36" t="s">
        <v>3885</v>
      </c>
      <c r="L1595" s="38">
        <v>1.2</v>
      </c>
      <c r="M1595" s="39">
        <v>68</v>
      </c>
      <c r="N1595" s="40">
        <f t="shared" si="72"/>
        <v>68</v>
      </c>
      <c r="O1595" s="45">
        <f t="shared" si="73"/>
        <v>4.7600000000000007</v>
      </c>
      <c r="P1595" s="45">
        <f t="shared" si="74"/>
        <v>4.7600000000000007</v>
      </c>
    </row>
    <row r="1596" spans="1:16">
      <c r="A1596" s="35">
        <v>39603</v>
      </c>
      <c r="B1596" s="43">
        <v>2</v>
      </c>
      <c r="C1596" s="36" t="s">
        <v>3045</v>
      </c>
      <c r="D1596" s="36" t="s">
        <v>2476</v>
      </c>
      <c r="E1596" s="36" t="s">
        <v>3044</v>
      </c>
      <c r="F1596" s="36" t="s">
        <v>2478</v>
      </c>
      <c r="G1596" s="35">
        <v>80</v>
      </c>
      <c r="H1596" s="35">
        <v>150</v>
      </c>
      <c r="I1596" s="37">
        <v>80</v>
      </c>
      <c r="J1596" s="38">
        <v>2.7</v>
      </c>
      <c r="K1596" s="36" t="s">
        <v>2478</v>
      </c>
      <c r="L1596" s="38">
        <v>1.2</v>
      </c>
      <c r="M1596" s="39">
        <v>41</v>
      </c>
      <c r="N1596" s="40">
        <f t="shared" si="72"/>
        <v>82</v>
      </c>
      <c r="O1596" s="45">
        <f t="shared" si="73"/>
        <v>2.87</v>
      </c>
      <c r="P1596" s="45">
        <f t="shared" si="74"/>
        <v>5.74</v>
      </c>
    </row>
    <row r="1597" spans="1:16">
      <c r="A1597" s="35">
        <v>39604</v>
      </c>
      <c r="B1597" s="43">
        <v>2</v>
      </c>
      <c r="C1597" s="36" t="s">
        <v>3043</v>
      </c>
      <c r="D1597" s="36" t="s">
        <v>2476</v>
      </c>
      <c r="E1597" s="36" t="s">
        <v>3042</v>
      </c>
      <c r="F1597" s="36" t="s">
        <v>2478</v>
      </c>
      <c r="G1597" s="35">
        <v>80</v>
      </c>
      <c r="H1597" s="35">
        <v>150</v>
      </c>
      <c r="I1597" s="37">
        <v>80</v>
      </c>
      <c r="J1597" s="38">
        <v>2.7</v>
      </c>
      <c r="K1597" s="36" t="s">
        <v>2478</v>
      </c>
      <c r="L1597" s="38">
        <v>1.2</v>
      </c>
      <c r="M1597" s="39">
        <v>41</v>
      </c>
      <c r="N1597" s="40">
        <f t="shared" si="72"/>
        <v>82</v>
      </c>
      <c r="O1597" s="45">
        <f t="shared" si="73"/>
        <v>2.87</v>
      </c>
      <c r="P1597" s="45">
        <f t="shared" si="74"/>
        <v>5.74</v>
      </c>
    </row>
    <row r="1598" spans="1:16">
      <c r="A1598" s="35">
        <v>39605</v>
      </c>
      <c r="B1598" s="43">
        <v>2</v>
      </c>
      <c r="C1598" s="36" t="s">
        <v>3041</v>
      </c>
      <c r="D1598" s="36" t="s">
        <v>2476</v>
      </c>
      <c r="E1598" s="36" t="s">
        <v>3040</v>
      </c>
      <c r="F1598" s="36" t="s">
        <v>2478</v>
      </c>
      <c r="G1598" s="35">
        <v>80</v>
      </c>
      <c r="H1598" s="35">
        <v>150</v>
      </c>
      <c r="I1598" s="37">
        <v>80</v>
      </c>
      <c r="J1598" s="38">
        <v>2.7</v>
      </c>
      <c r="K1598" s="36" t="s">
        <v>2478</v>
      </c>
      <c r="L1598" s="38">
        <v>1.2</v>
      </c>
      <c r="M1598" s="39">
        <v>41</v>
      </c>
      <c r="N1598" s="40">
        <f t="shared" si="72"/>
        <v>82</v>
      </c>
      <c r="O1598" s="45">
        <f t="shared" si="73"/>
        <v>2.87</v>
      </c>
      <c r="P1598" s="45">
        <f t="shared" si="74"/>
        <v>5.74</v>
      </c>
    </row>
    <row r="1599" spans="1:16">
      <c r="A1599" s="35">
        <v>39606</v>
      </c>
      <c r="B1599" s="43">
        <v>1</v>
      </c>
      <c r="C1599" s="36" t="s">
        <v>3039</v>
      </c>
      <c r="D1599" s="36" t="s">
        <v>2476</v>
      </c>
      <c r="E1599" s="36" t="s">
        <v>3038</v>
      </c>
      <c r="F1599" s="36" t="s">
        <v>2478</v>
      </c>
      <c r="G1599" s="35">
        <v>80</v>
      </c>
      <c r="H1599" s="35">
        <v>150</v>
      </c>
      <c r="I1599" s="37">
        <v>80</v>
      </c>
      <c r="J1599" s="38">
        <v>2.7</v>
      </c>
      <c r="K1599" s="36" t="s">
        <v>2478</v>
      </c>
      <c r="L1599" s="38">
        <v>1.2</v>
      </c>
      <c r="M1599" s="39">
        <v>41</v>
      </c>
      <c r="N1599" s="40">
        <f t="shared" si="72"/>
        <v>41</v>
      </c>
      <c r="O1599" s="45">
        <f t="shared" si="73"/>
        <v>2.87</v>
      </c>
      <c r="P1599" s="45">
        <f t="shared" si="74"/>
        <v>2.87</v>
      </c>
    </row>
    <row r="1600" spans="1:16">
      <c r="A1600" s="35">
        <v>39607</v>
      </c>
      <c r="B1600" s="43">
        <v>2</v>
      </c>
      <c r="C1600" s="36" t="s">
        <v>3037</v>
      </c>
      <c r="D1600" s="36" t="s">
        <v>2476</v>
      </c>
      <c r="E1600" s="36" t="s">
        <v>3036</v>
      </c>
      <c r="F1600" s="36" t="s">
        <v>3883</v>
      </c>
      <c r="G1600" s="35">
        <v>80</v>
      </c>
      <c r="H1600" s="35">
        <v>150</v>
      </c>
      <c r="I1600" s="37">
        <v>80</v>
      </c>
      <c r="J1600" s="38">
        <v>2.8</v>
      </c>
      <c r="K1600" s="36" t="s">
        <v>3885</v>
      </c>
      <c r="L1600" s="38">
        <v>1.2</v>
      </c>
      <c r="M1600" s="39">
        <v>46.4</v>
      </c>
      <c r="N1600" s="40">
        <f t="shared" si="72"/>
        <v>92.8</v>
      </c>
      <c r="O1600" s="45">
        <f t="shared" si="73"/>
        <v>3.2480000000000002</v>
      </c>
      <c r="P1600" s="45">
        <f t="shared" si="74"/>
        <v>6.4960000000000004</v>
      </c>
    </row>
    <row r="1601" spans="1:16">
      <c r="A1601" s="35">
        <v>70439</v>
      </c>
      <c r="B1601" s="43">
        <v>5</v>
      </c>
      <c r="C1601" s="36" t="s">
        <v>3035</v>
      </c>
      <c r="D1601" s="36" t="s">
        <v>2476</v>
      </c>
      <c r="E1601" s="36" t="s">
        <v>3034</v>
      </c>
      <c r="F1601" s="36" t="s">
        <v>2497</v>
      </c>
      <c r="G1601" s="35">
        <v>80</v>
      </c>
      <c r="H1601" s="35">
        <v>150</v>
      </c>
      <c r="I1601" s="37">
        <v>80</v>
      </c>
      <c r="J1601" s="38">
        <v>3.1</v>
      </c>
      <c r="K1601" s="36" t="s">
        <v>3885</v>
      </c>
      <c r="L1601" s="38">
        <v>1.2</v>
      </c>
      <c r="M1601" s="39">
        <v>42</v>
      </c>
      <c r="N1601" s="40">
        <f t="shared" si="72"/>
        <v>210</v>
      </c>
      <c r="O1601" s="45">
        <f t="shared" si="73"/>
        <v>2.9400000000000004</v>
      </c>
      <c r="P1601" s="45">
        <f t="shared" si="74"/>
        <v>14.700000000000003</v>
      </c>
    </row>
    <row r="1602" spans="1:16">
      <c r="A1602" s="35">
        <v>70452</v>
      </c>
      <c r="B1602" s="43">
        <v>18</v>
      </c>
      <c r="C1602" s="36" t="s">
        <v>3033</v>
      </c>
      <c r="D1602" s="36" t="s">
        <v>2476</v>
      </c>
      <c r="E1602" s="36" t="s">
        <v>3032</v>
      </c>
      <c r="F1602" s="36" t="s">
        <v>2497</v>
      </c>
      <c r="G1602" s="35">
        <v>80</v>
      </c>
      <c r="H1602" s="35">
        <v>150</v>
      </c>
      <c r="I1602" s="37">
        <v>80</v>
      </c>
      <c r="J1602" s="38">
        <v>3.1</v>
      </c>
      <c r="K1602" s="36" t="s">
        <v>3885</v>
      </c>
      <c r="L1602" s="38">
        <v>1.2</v>
      </c>
      <c r="M1602" s="39">
        <v>42</v>
      </c>
      <c r="N1602" s="40">
        <f t="shared" si="72"/>
        <v>756</v>
      </c>
      <c r="O1602" s="45">
        <f t="shared" si="73"/>
        <v>2.9400000000000004</v>
      </c>
      <c r="P1602" s="45">
        <f t="shared" si="74"/>
        <v>52.920000000000009</v>
      </c>
    </row>
    <row r="1603" spans="1:16">
      <c r="A1603" s="35">
        <v>70927</v>
      </c>
      <c r="B1603" s="43">
        <v>3</v>
      </c>
      <c r="C1603" s="36" t="s">
        <v>3031</v>
      </c>
      <c r="D1603" s="36" t="s">
        <v>2476</v>
      </c>
      <c r="E1603" s="36" t="s">
        <v>3030</v>
      </c>
      <c r="F1603" s="36" t="s">
        <v>2497</v>
      </c>
      <c r="G1603" s="35">
        <v>80</v>
      </c>
      <c r="H1603" s="35">
        <v>150</v>
      </c>
      <c r="I1603" s="37">
        <v>80</v>
      </c>
      <c r="J1603" s="38">
        <v>1.9</v>
      </c>
      <c r="K1603" s="36" t="s">
        <v>2478</v>
      </c>
      <c r="L1603" s="38">
        <v>1.2</v>
      </c>
      <c r="M1603" s="39">
        <v>20.399999999999999</v>
      </c>
      <c r="N1603" s="40">
        <f t="shared" ref="N1603:N1666" si="75">M1603*B1603</f>
        <v>61.199999999999996</v>
      </c>
      <c r="O1603" s="45">
        <f t="shared" si="73"/>
        <v>1.4279999999999999</v>
      </c>
      <c r="P1603" s="45">
        <f t="shared" si="74"/>
        <v>4.2839999999999998</v>
      </c>
    </row>
    <row r="1604" spans="1:16">
      <c r="A1604" s="35">
        <v>70930</v>
      </c>
      <c r="B1604" s="43">
        <v>8</v>
      </c>
      <c r="C1604" s="36" t="s">
        <v>3029</v>
      </c>
      <c r="D1604" s="36" t="s">
        <v>2476</v>
      </c>
      <c r="E1604" s="36" t="s">
        <v>3028</v>
      </c>
      <c r="F1604" s="36" t="s">
        <v>2497</v>
      </c>
      <c r="G1604" s="35">
        <v>80</v>
      </c>
      <c r="H1604" s="35">
        <v>150</v>
      </c>
      <c r="I1604" s="37">
        <v>80</v>
      </c>
      <c r="J1604" s="38">
        <v>1.9</v>
      </c>
      <c r="K1604" s="36" t="s">
        <v>2478</v>
      </c>
      <c r="L1604" s="38">
        <v>1.2</v>
      </c>
      <c r="M1604" s="39">
        <v>20.399999999999999</v>
      </c>
      <c r="N1604" s="40">
        <f t="shared" si="75"/>
        <v>163.19999999999999</v>
      </c>
      <c r="O1604" s="45">
        <f t="shared" ref="O1604:O1667" si="76">M1604*0.07</f>
        <v>1.4279999999999999</v>
      </c>
      <c r="P1604" s="45">
        <f t="shared" ref="P1604:P1667" si="77">B1604*O1604</f>
        <v>11.423999999999999</v>
      </c>
    </row>
    <row r="1605" spans="1:16">
      <c r="A1605" s="35">
        <v>71678</v>
      </c>
      <c r="B1605" s="43">
        <v>5</v>
      </c>
      <c r="C1605" s="36" t="s">
        <v>3027</v>
      </c>
      <c r="D1605" s="36" t="s">
        <v>2476</v>
      </c>
      <c r="E1605" s="36" t="s">
        <v>3026</v>
      </c>
      <c r="F1605" s="36" t="s">
        <v>2478</v>
      </c>
      <c r="G1605" s="35">
        <v>80</v>
      </c>
      <c r="H1605" s="35">
        <v>150</v>
      </c>
      <c r="I1605" s="37">
        <v>80</v>
      </c>
      <c r="J1605" s="38">
        <v>4.4000000000000004</v>
      </c>
      <c r="K1605" s="36" t="s">
        <v>3986</v>
      </c>
      <c r="L1605" s="38">
        <v>1.2</v>
      </c>
      <c r="M1605" s="39">
        <v>65</v>
      </c>
      <c r="N1605" s="40">
        <f t="shared" si="75"/>
        <v>325</v>
      </c>
      <c r="O1605" s="45">
        <f t="shared" si="76"/>
        <v>4.5500000000000007</v>
      </c>
      <c r="P1605" s="45">
        <f t="shared" si="77"/>
        <v>22.750000000000004</v>
      </c>
    </row>
    <row r="1606" spans="1:16">
      <c r="A1606" s="35">
        <v>71831</v>
      </c>
      <c r="B1606" s="43">
        <v>1</v>
      </c>
      <c r="C1606" s="36" t="s">
        <v>3025</v>
      </c>
      <c r="D1606" s="36" t="s">
        <v>2476</v>
      </c>
      <c r="E1606" s="36" t="s">
        <v>3024</v>
      </c>
      <c r="F1606" s="36" t="s">
        <v>2606</v>
      </c>
      <c r="G1606" s="35">
        <v>80</v>
      </c>
      <c r="H1606" s="35">
        <v>150</v>
      </c>
      <c r="I1606" s="37">
        <v>80</v>
      </c>
      <c r="J1606" s="38">
        <v>4.3499999999999996</v>
      </c>
      <c r="K1606" s="36" t="s">
        <v>3847</v>
      </c>
      <c r="L1606" s="38">
        <v>1.2</v>
      </c>
      <c r="M1606" s="39">
        <v>78</v>
      </c>
      <c r="N1606" s="40">
        <f t="shared" si="75"/>
        <v>78</v>
      </c>
      <c r="O1606" s="45">
        <f t="shared" si="76"/>
        <v>5.4600000000000009</v>
      </c>
      <c r="P1606" s="45">
        <f t="shared" si="77"/>
        <v>5.4600000000000009</v>
      </c>
    </row>
    <row r="1607" spans="1:16">
      <c r="A1607" s="35">
        <v>71879</v>
      </c>
      <c r="B1607" s="43">
        <v>4</v>
      </c>
      <c r="C1607" s="36" t="s">
        <v>3023</v>
      </c>
      <c r="D1607" s="36" t="s">
        <v>2476</v>
      </c>
      <c r="E1607" s="36" t="s">
        <v>3022</v>
      </c>
      <c r="F1607" s="36" t="s">
        <v>2497</v>
      </c>
      <c r="G1607" s="35">
        <v>80</v>
      </c>
      <c r="H1607" s="35">
        <v>150</v>
      </c>
      <c r="I1607" s="37">
        <v>80</v>
      </c>
      <c r="J1607" s="38">
        <v>2.6</v>
      </c>
      <c r="K1607" s="36" t="s">
        <v>2478</v>
      </c>
      <c r="L1607" s="38">
        <v>1.2</v>
      </c>
      <c r="M1607" s="39">
        <v>37</v>
      </c>
      <c r="N1607" s="40">
        <f t="shared" si="75"/>
        <v>148</v>
      </c>
      <c r="O1607" s="45">
        <f t="shared" si="76"/>
        <v>2.5900000000000003</v>
      </c>
      <c r="P1607" s="45">
        <f t="shared" si="77"/>
        <v>10.360000000000001</v>
      </c>
    </row>
    <row r="1608" spans="1:16">
      <c r="A1608" s="35">
        <v>71880</v>
      </c>
      <c r="B1608" s="43">
        <v>4</v>
      </c>
      <c r="C1608" s="36" t="s">
        <v>3021</v>
      </c>
      <c r="D1608" s="36" t="s">
        <v>2476</v>
      </c>
      <c r="E1608" s="36" t="s">
        <v>3020</v>
      </c>
      <c r="F1608" s="36" t="s">
        <v>2497</v>
      </c>
      <c r="G1608" s="35">
        <v>80</v>
      </c>
      <c r="H1608" s="35">
        <v>150</v>
      </c>
      <c r="I1608" s="37">
        <v>80</v>
      </c>
      <c r="J1608" s="38">
        <v>2.6</v>
      </c>
      <c r="K1608" s="36" t="s">
        <v>2478</v>
      </c>
      <c r="L1608" s="38">
        <v>1.2</v>
      </c>
      <c r="M1608" s="39">
        <v>37</v>
      </c>
      <c r="N1608" s="40">
        <f t="shared" si="75"/>
        <v>148</v>
      </c>
      <c r="O1608" s="45">
        <f t="shared" si="76"/>
        <v>2.5900000000000003</v>
      </c>
      <c r="P1608" s="45">
        <f t="shared" si="77"/>
        <v>10.360000000000001</v>
      </c>
    </row>
    <row r="1609" spans="1:16">
      <c r="A1609" s="35">
        <v>71881</v>
      </c>
      <c r="B1609" s="43">
        <v>4</v>
      </c>
      <c r="C1609" s="36" t="s">
        <v>3019</v>
      </c>
      <c r="D1609" s="36" t="s">
        <v>2476</v>
      </c>
      <c r="E1609" s="36" t="s">
        <v>3018</v>
      </c>
      <c r="F1609" s="36" t="s">
        <v>2497</v>
      </c>
      <c r="G1609" s="35">
        <v>80</v>
      </c>
      <c r="H1609" s="35">
        <v>150</v>
      </c>
      <c r="I1609" s="37">
        <v>80</v>
      </c>
      <c r="J1609" s="38">
        <v>2.6</v>
      </c>
      <c r="K1609" s="36" t="s">
        <v>2478</v>
      </c>
      <c r="L1609" s="38">
        <v>1.2</v>
      </c>
      <c r="M1609" s="39">
        <v>37</v>
      </c>
      <c r="N1609" s="40">
        <f t="shared" si="75"/>
        <v>148</v>
      </c>
      <c r="O1609" s="45">
        <f t="shared" si="76"/>
        <v>2.5900000000000003</v>
      </c>
      <c r="P1609" s="45">
        <f t="shared" si="77"/>
        <v>10.360000000000001</v>
      </c>
    </row>
    <row r="1610" spans="1:16">
      <c r="A1610" s="35">
        <v>71983</v>
      </c>
      <c r="B1610" s="43">
        <v>2</v>
      </c>
      <c r="C1610" s="36" t="s">
        <v>3017</v>
      </c>
      <c r="D1610" s="36" t="s">
        <v>2476</v>
      </c>
      <c r="E1610" s="36" t="s">
        <v>3016</v>
      </c>
      <c r="F1610" s="36" t="s">
        <v>2497</v>
      </c>
      <c r="G1610" s="35">
        <v>80</v>
      </c>
      <c r="H1610" s="35">
        <v>150</v>
      </c>
      <c r="I1610" s="37">
        <v>80</v>
      </c>
      <c r="J1610" s="38">
        <v>3.1</v>
      </c>
      <c r="K1610" s="36" t="s">
        <v>3885</v>
      </c>
      <c r="L1610" s="38">
        <v>1.2</v>
      </c>
      <c r="M1610" s="39">
        <v>42</v>
      </c>
      <c r="N1610" s="40">
        <f t="shared" si="75"/>
        <v>84</v>
      </c>
      <c r="O1610" s="45">
        <f t="shared" si="76"/>
        <v>2.9400000000000004</v>
      </c>
      <c r="P1610" s="45">
        <f t="shared" si="77"/>
        <v>5.8800000000000008</v>
      </c>
    </row>
    <row r="1611" spans="1:16">
      <c r="A1611" s="35">
        <v>72084</v>
      </c>
      <c r="B1611" s="43">
        <v>4</v>
      </c>
      <c r="C1611" s="36" t="s">
        <v>3015</v>
      </c>
      <c r="D1611" s="36" t="s">
        <v>2476</v>
      </c>
      <c r="E1611" s="36" t="s">
        <v>3014</v>
      </c>
      <c r="F1611" s="36" t="s">
        <v>2478</v>
      </c>
      <c r="G1611" s="35">
        <v>80</v>
      </c>
      <c r="H1611" s="35">
        <v>150</v>
      </c>
      <c r="I1611" s="37">
        <v>80</v>
      </c>
      <c r="J1611" s="38">
        <v>2.1</v>
      </c>
      <c r="K1611" s="36" t="s">
        <v>3986</v>
      </c>
      <c r="L1611" s="38">
        <v>1.2</v>
      </c>
      <c r="M1611" s="39">
        <v>40</v>
      </c>
      <c r="N1611" s="40">
        <f t="shared" si="75"/>
        <v>160</v>
      </c>
      <c r="O1611" s="45">
        <f t="shared" si="76"/>
        <v>2.8000000000000003</v>
      </c>
      <c r="P1611" s="45">
        <f t="shared" si="77"/>
        <v>11.200000000000001</v>
      </c>
    </row>
    <row r="1612" spans="1:16">
      <c r="A1612" s="35">
        <v>72087</v>
      </c>
      <c r="B1612" s="43">
        <v>2</v>
      </c>
      <c r="C1612" s="36" t="s">
        <v>3013</v>
      </c>
      <c r="D1612" s="36" t="s">
        <v>2476</v>
      </c>
      <c r="E1612" s="36" t="s">
        <v>3012</v>
      </c>
      <c r="F1612" s="36" t="s">
        <v>2478</v>
      </c>
      <c r="G1612" s="35">
        <v>80</v>
      </c>
      <c r="H1612" s="35">
        <v>150</v>
      </c>
      <c r="I1612" s="37">
        <v>80</v>
      </c>
      <c r="J1612" s="38">
        <v>2.1</v>
      </c>
      <c r="K1612" s="36" t="s">
        <v>3986</v>
      </c>
      <c r="L1612" s="38">
        <v>1.2</v>
      </c>
      <c r="M1612" s="39">
        <v>40</v>
      </c>
      <c r="N1612" s="40">
        <f t="shared" si="75"/>
        <v>80</v>
      </c>
      <c r="O1612" s="45">
        <f t="shared" si="76"/>
        <v>2.8000000000000003</v>
      </c>
      <c r="P1612" s="45">
        <f t="shared" si="77"/>
        <v>5.6000000000000005</v>
      </c>
    </row>
    <row r="1613" spans="1:16">
      <c r="A1613" s="35">
        <v>72093</v>
      </c>
      <c r="B1613" s="43">
        <v>4</v>
      </c>
      <c r="C1613" s="36" t="s">
        <v>3011</v>
      </c>
      <c r="D1613" s="36" t="s">
        <v>2476</v>
      </c>
      <c r="E1613" s="36" t="s">
        <v>3010</v>
      </c>
      <c r="F1613" s="36" t="s">
        <v>2478</v>
      </c>
      <c r="G1613" s="35">
        <v>80</v>
      </c>
      <c r="H1613" s="35">
        <v>150</v>
      </c>
      <c r="I1613" s="37">
        <v>80</v>
      </c>
      <c r="J1613" s="38">
        <v>2.1</v>
      </c>
      <c r="K1613" s="36" t="s">
        <v>3986</v>
      </c>
      <c r="L1613" s="38">
        <v>1.2</v>
      </c>
      <c r="M1613" s="39">
        <v>40</v>
      </c>
      <c r="N1613" s="40">
        <f t="shared" si="75"/>
        <v>160</v>
      </c>
      <c r="O1613" s="45">
        <f t="shared" si="76"/>
        <v>2.8000000000000003</v>
      </c>
      <c r="P1613" s="45">
        <f t="shared" si="77"/>
        <v>11.200000000000001</v>
      </c>
    </row>
    <row r="1614" spans="1:16">
      <c r="A1614" s="35">
        <v>72099</v>
      </c>
      <c r="B1614" s="43">
        <v>2</v>
      </c>
      <c r="C1614" s="36" t="s">
        <v>3009</v>
      </c>
      <c r="D1614" s="36" t="s">
        <v>2476</v>
      </c>
      <c r="E1614" s="36" t="s">
        <v>3008</v>
      </c>
      <c r="F1614" s="36" t="s">
        <v>2478</v>
      </c>
      <c r="G1614" s="35">
        <v>80</v>
      </c>
      <c r="H1614" s="35">
        <v>150</v>
      </c>
      <c r="I1614" s="37">
        <v>80</v>
      </c>
      <c r="J1614" s="38">
        <v>2.1</v>
      </c>
      <c r="K1614" s="36" t="s">
        <v>3986</v>
      </c>
      <c r="L1614" s="38">
        <v>1.2</v>
      </c>
      <c r="M1614" s="39">
        <v>40</v>
      </c>
      <c r="N1614" s="40">
        <f t="shared" si="75"/>
        <v>80</v>
      </c>
      <c r="O1614" s="45">
        <f t="shared" si="76"/>
        <v>2.8000000000000003</v>
      </c>
      <c r="P1614" s="45">
        <f t="shared" si="77"/>
        <v>5.6000000000000005</v>
      </c>
    </row>
    <row r="1615" spans="1:16">
      <c r="A1615" s="35">
        <v>72197</v>
      </c>
      <c r="B1615" s="43">
        <v>2</v>
      </c>
      <c r="C1615" s="36" t="s">
        <v>3007</v>
      </c>
      <c r="D1615" s="36" t="s">
        <v>2476</v>
      </c>
      <c r="E1615" s="36" t="s">
        <v>3006</v>
      </c>
      <c r="F1615" s="36" t="s">
        <v>3883</v>
      </c>
      <c r="G1615" s="35">
        <v>80</v>
      </c>
      <c r="H1615" s="35">
        <v>150</v>
      </c>
      <c r="I1615" s="37">
        <v>80</v>
      </c>
      <c r="J1615" s="38">
        <v>2.8</v>
      </c>
      <c r="K1615" s="36" t="s">
        <v>3885</v>
      </c>
      <c r="L1615" s="38">
        <v>1.2</v>
      </c>
      <c r="M1615" s="39">
        <v>46.4</v>
      </c>
      <c r="N1615" s="40">
        <f t="shared" si="75"/>
        <v>92.8</v>
      </c>
      <c r="O1615" s="45">
        <f t="shared" si="76"/>
        <v>3.2480000000000002</v>
      </c>
      <c r="P1615" s="45">
        <f t="shared" si="77"/>
        <v>6.4960000000000004</v>
      </c>
    </row>
    <row r="1616" spans="1:16">
      <c r="A1616" s="35">
        <v>72357</v>
      </c>
      <c r="B1616" s="43">
        <v>3</v>
      </c>
      <c r="C1616" s="36" t="s">
        <v>3005</v>
      </c>
      <c r="D1616" s="36" t="s">
        <v>2476</v>
      </c>
      <c r="E1616" s="36" t="s">
        <v>3004</v>
      </c>
      <c r="F1616" s="36" t="s">
        <v>3883</v>
      </c>
      <c r="G1616" s="35">
        <v>80</v>
      </c>
      <c r="H1616" s="35">
        <v>150</v>
      </c>
      <c r="I1616" s="37">
        <v>80</v>
      </c>
      <c r="J1616" s="38">
        <v>3</v>
      </c>
      <c r="K1616" s="36" t="s">
        <v>3986</v>
      </c>
      <c r="L1616" s="38">
        <v>1.2</v>
      </c>
      <c r="M1616" s="39">
        <v>77</v>
      </c>
      <c r="N1616" s="40">
        <f t="shared" si="75"/>
        <v>231</v>
      </c>
      <c r="O1616" s="45">
        <f t="shared" si="76"/>
        <v>5.3900000000000006</v>
      </c>
      <c r="P1616" s="45">
        <f t="shared" si="77"/>
        <v>16.170000000000002</v>
      </c>
    </row>
    <row r="1617" spans="1:16">
      <c r="A1617" s="35">
        <v>72718</v>
      </c>
      <c r="B1617" s="43">
        <v>2</v>
      </c>
      <c r="C1617" s="36" t="s">
        <v>3003</v>
      </c>
      <c r="D1617" s="36" t="s">
        <v>2476</v>
      </c>
      <c r="E1617" s="36" t="s">
        <v>3002</v>
      </c>
      <c r="F1617" s="36" t="s">
        <v>2478</v>
      </c>
      <c r="G1617" s="35">
        <v>80</v>
      </c>
      <c r="H1617" s="35">
        <v>150</v>
      </c>
      <c r="I1617" s="37">
        <v>80</v>
      </c>
      <c r="J1617" s="38">
        <v>4.3499999999999996</v>
      </c>
      <c r="K1617" s="36" t="s">
        <v>3847</v>
      </c>
      <c r="L1617" s="38">
        <v>1.2</v>
      </c>
      <c r="M1617" s="39">
        <v>78</v>
      </c>
      <c r="N1617" s="40">
        <f t="shared" si="75"/>
        <v>156</v>
      </c>
      <c r="O1617" s="45">
        <f t="shared" si="76"/>
        <v>5.4600000000000009</v>
      </c>
      <c r="P1617" s="45">
        <f t="shared" si="77"/>
        <v>10.920000000000002</v>
      </c>
    </row>
    <row r="1618" spans="1:16">
      <c r="A1618" s="35">
        <v>73580</v>
      </c>
      <c r="B1618" s="43">
        <v>2</v>
      </c>
      <c r="C1618" s="36" t="s">
        <v>3001</v>
      </c>
      <c r="D1618" s="36" t="s">
        <v>2476</v>
      </c>
      <c r="E1618" s="36" t="s">
        <v>3000</v>
      </c>
      <c r="F1618" s="36" t="s">
        <v>2478</v>
      </c>
      <c r="G1618" s="35">
        <v>80</v>
      </c>
      <c r="H1618" s="35">
        <v>150</v>
      </c>
      <c r="I1618" s="37">
        <v>80</v>
      </c>
      <c r="J1618" s="38">
        <v>3.5</v>
      </c>
      <c r="K1618" s="36" t="s">
        <v>2478</v>
      </c>
      <c r="L1618" s="38">
        <v>1.2</v>
      </c>
      <c r="M1618" s="39">
        <v>57</v>
      </c>
      <c r="N1618" s="40">
        <f t="shared" si="75"/>
        <v>114</v>
      </c>
      <c r="O1618" s="45">
        <f t="shared" si="76"/>
        <v>3.99</v>
      </c>
      <c r="P1618" s="45">
        <f t="shared" si="77"/>
        <v>7.98</v>
      </c>
    </row>
    <row r="1619" spans="1:16">
      <c r="A1619" s="35">
        <v>73831</v>
      </c>
      <c r="B1619" s="43">
        <v>4</v>
      </c>
      <c r="C1619" s="36" t="s">
        <v>2999</v>
      </c>
      <c r="D1619" s="36" t="s">
        <v>2476</v>
      </c>
      <c r="E1619" s="36" t="s">
        <v>2998</v>
      </c>
      <c r="F1619" s="36" t="s">
        <v>3883</v>
      </c>
      <c r="G1619" s="35">
        <v>80</v>
      </c>
      <c r="H1619" s="35">
        <v>150</v>
      </c>
      <c r="I1619" s="37">
        <v>80</v>
      </c>
      <c r="J1619" s="38">
        <v>3.4</v>
      </c>
      <c r="K1619" s="36" t="s">
        <v>3847</v>
      </c>
      <c r="L1619" s="38">
        <v>1.2</v>
      </c>
      <c r="M1619" s="39">
        <v>53</v>
      </c>
      <c r="N1619" s="40">
        <f t="shared" si="75"/>
        <v>212</v>
      </c>
      <c r="O1619" s="45">
        <f t="shared" si="76"/>
        <v>3.7100000000000004</v>
      </c>
      <c r="P1619" s="45">
        <f t="shared" si="77"/>
        <v>14.840000000000002</v>
      </c>
    </row>
    <row r="1620" spans="1:16">
      <c r="A1620" s="35">
        <v>73957</v>
      </c>
      <c r="B1620" s="43">
        <v>3</v>
      </c>
      <c r="C1620" s="36" t="s">
        <v>2997</v>
      </c>
      <c r="D1620" s="36" t="s">
        <v>2476</v>
      </c>
      <c r="E1620" s="36" t="s">
        <v>2996</v>
      </c>
      <c r="F1620" s="36" t="s">
        <v>3883</v>
      </c>
      <c r="G1620" s="35">
        <v>80</v>
      </c>
      <c r="H1620" s="35">
        <v>150</v>
      </c>
      <c r="I1620" s="37">
        <v>80</v>
      </c>
      <c r="J1620" s="38">
        <v>2.8</v>
      </c>
      <c r="K1620" s="36" t="s">
        <v>3885</v>
      </c>
      <c r="L1620" s="38">
        <v>1.2</v>
      </c>
      <c r="M1620" s="39">
        <v>46.4</v>
      </c>
      <c r="N1620" s="40">
        <f t="shared" si="75"/>
        <v>139.19999999999999</v>
      </c>
      <c r="O1620" s="45">
        <f t="shared" si="76"/>
        <v>3.2480000000000002</v>
      </c>
      <c r="P1620" s="45">
        <f t="shared" si="77"/>
        <v>9.7439999999999998</v>
      </c>
    </row>
    <row r="1621" spans="1:16">
      <c r="A1621" s="35">
        <v>74291</v>
      </c>
      <c r="B1621" s="43">
        <v>1</v>
      </c>
      <c r="C1621" s="36" t="s">
        <v>2995</v>
      </c>
      <c r="D1621" s="36" t="s">
        <v>2476</v>
      </c>
      <c r="E1621" s="36" t="s">
        <v>2994</v>
      </c>
      <c r="F1621" s="36" t="s">
        <v>2478</v>
      </c>
      <c r="G1621" s="35">
        <v>80</v>
      </c>
      <c r="H1621" s="35">
        <v>150</v>
      </c>
      <c r="I1621" s="37">
        <v>80</v>
      </c>
      <c r="J1621" s="38">
        <v>2.1</v>
      </c>
      <c r="K1621" s="36" t="s">
        <v>3986</v>
      </c>
      <c r="L1621" s="38">
        <v>1.2</v>
      </c>
      <c r="M1621" s="39">
        <v>40</v>
      </c>
      <c r="N1621" s="40">
        <f t="shared" si="75"/>
        <v>40</v>
      </c>
      <c r="O1621" s="45">
        <f t="shared" si="76"/>
        <v>2.8000000000000003</v>
      </c>
      <c r="P1621" s="45">
        <f t="shared" si="77"/>
        <v>2.8000000000000003</v>
      </c>
    </row>
    <row r="1622" spans="1:16">
      <c r="A1622" s="35">
        <v>74726</v>
      </c>
      <c r="B1622" s="43">
        <v>2</v>
      </c>
      <c r="C1622" s="36" t="s">
        <v>2993</v>
      </c>
      <c r="D1622" s="36" t="s">
        <v>2476</v>
      </c>
      <c r="E1622" s="36" t="s">
        <v>2992</v>
      </c>
      <c r="F1622" s="36" t="s">
        <v>2478</v>
      </c>
      <c r="G1622" s="35">
        <v>80</v>
      </c>
      <c r="H1622" s="35">
        <v>150</v>
      </c>
      <c r="I1622" s="37">
        <v>80</v>
      </c>
      <c r="J1622" s="38">
        <v>4.9000000000000004</v>
      </c>
      <c r="K1622" s="36" t="s">
        <v>3986</v>
      </c>
      <c r="L1622" s="38">
        <v>1.2</v>
      </c>
      <c r="M1622" s="39">
        <v>74</v>
      </c>
      <c r="N1622" s="40">
        <f t="shared" si="75"/>
        <v>148</v>
      </c>
      <c r="O1622" s="45">
        <f t="shared" si="76"/>
        <v>5.1800000000000006</v>
      </c>
      <c r="P1622" s="45">
        <f t="shared" si="77"/>
        <v>10.360000000000001</v>
      </c>
    </row>
    <row r="1623" spans="1:16">
      <c r="A1623" s="35">
        <v>75306</v>
      </c>
      <c r="B1623" s="43">
        <v>2</v>
      </c>
      <c r="C1623" s="36" t="s">
        <v>2991</v>
      </c>
      <c r="D1623" s="36" t="s">
        <v>2476</v>
      </c>
      <c r="E1623" s="36" t="s">
        <v>2990</v>
      </c>
      <c r="F1623" s="36" t="s">
        <v>2478</v>
      </c>
      <c r="G1623" s="35">
        <v>80</v>
      </c>
      <c r="H1623" s="35">
        <v>150</v>
      </c>
      <c r="I1623" s="37">
        <v>80</v>
      </c>
      <c r="J1623" s="38">
        <v>4.5</v>
      </c>
      <c r="K1623" s="36" t="s">
        <v>3847</v>
      </c>
      <c r="L1623" s="38">
        <v>1.2</v>
      </c>
      <c r="M1623" s="39">
        <v>82</v>
      </c>
      <c r="N1623" s="40">
        <f t="shared" si="75"/>
        <v>164</v>
      </c>
      <c r="O1623" s="45">
        <f t="shared" si="76"/>
        <v>5.74</v>
      </c>
      <c r="P1623" s="45">
        <f t="shared" si="77"/>
        <v>11.48</v>
      </c>
    </row>
    <row r="1624" spans="1:16">
      <c r="A1624" s="35">
        <v>75309</v>
      </c>
      <c r="B1624" s="43">
        <v>1</v>
      </c>
      <c r="C1624" s="36" t="s">
        <v>2989</v>
      </c>
      <c r="D1624" s="36" t="s">
        <v>2476</v>
      </c>
      <c r="E1624" s="36" t="s">
        <v>2988</v>
      </c>
      <c r="F1624" s="36" t="s">
        <v>2478</v>
      </c>
      <c r="G1624" s="35">
        <v>80</v>
      </c>
      <c r="H1624" s="35">
        <v>150</v>
      </c>
      <c r="I1624" s="37">
        <v>80</v>
      </c>
      <c r="J1624" s="38">
        <v>4.5</v>
      </c>
      <c r="K1624" s="36" t="s">
        <v>3847</v>
      </c>
      <c r="L1624" s="38">
        <v>1.2</v>
      </c>
      <c r="M1624" s="39">
        <v>82</v>
      </c>
      <c r="N1624" s="40">
        <f t="shared" si="75"/>
        <v>82</v>
      </c>
      <c r="O1624" s="45">
        <f t="shared" si="76"/>
        <v>5.74</v>
      </c>
      <c r="P1624" s="45">
        <f t="shared" si="77"/>
        <v>5.74</v>
      </c>
    </row>
    <row r="1625" spans="1:16">
      <c r="A1625" s="35">
        <v>75312</v>
      </c>
      <c r="B1625" s="43">
        <v>1</v>
      </c>
      <c r="C1625" s="36" t="s">
        <v>2987</v>
      </c>
      <c r="D1625" s="36" t="s">
        <v>2476</v>
      </c>
      <c r="E1625" s="36" t="s">
        <v>2986</v>
      </c>
      <c r="F1625" s="36" t="s">
        <v>2478</v>
      </c>
      <c r="G1625" s="35">
        <v>80</v>
      </c>
      <c r="H1625" s="35">
        <v>150</v>
      </c>
      <c r="I1625" s="37">
        <v>80</v>
      </c>
      <c r="J1625" s="38">
        <v>4.5</v>
      </c>
      <c r="K1625" s="36" t="s">
        <v>3847</v>
      </c>
      <c r="L1625" s="38">
        <v>1.2</v>
      </c>
      <c r="M1625" s="39">
        <v>82</v>
      </c>
      <c r="N1625" s="40">
        <f t="shared" si="75"/>
        <v>82</v>
      </c>
      <c r="O1625" s="45">
        <f t="shared" si="76"/>
        <v>5.74</v>
      </c>
      <c r="P1625" s="45">
        <f t="shared" si="77"/>
        <v>5.74</v>
      </c>
    </row>
    <row r="1626" spans="1:16">
      <c r="A1626" s="35">
        <v>75318</v>
      </c>
      <c r="B1626" s="43">
        <v>1</v>
      </c>
      <c r="C1626" s="36" t="s">
        <v>2985</v>
      </c>
      <c r="D1626" s="36" t="s">
        <v>2476</v>
      </c>
      <c r="E1626" s="36" t="s">
        <v>2984</v>
      </c>
      <c r="F1626" s="36" t="s">
        <v>2478</v>
      </c>
      <c r="G1626" s="35">
        <v>80</v>
      </c>
      <c r="H1626" s="35">
        <v>150</v>
      </c>
      <c r="I1626" s="37">
        <v>80</v>
      </c>
      <c r="J1626" s="38">
        <v>4.5</v>
      </c>
      <c r="K1626" s="36" t="s">
        <v>3847</v>
      </c>
      <c r="L1626" s="38">
        <v>1.2</v>
      </c>
      <c r="M1626" s="39">
        <v>82</v>
      </c>
      <c r="N1626" s="40">
        <f t="shared" si="75"/>
        <v>82</v>
      </c>
      <c r="O1626" s="45">
        <f t="shared" si="76"/>
        <v>5.74</v>
      </c>
      <c r="P1626" s="45">
        <f t="shared" si="77"/>
        <v>5.74</v>
      </c>
    </row>
    <row r="1627" spans="1:16">
      <c r="A1627" s="35">
        <v>75321</v>
      </c>
      <c r="B1627" s="43">
        <v>2</v>
      </c>
      <c r="C1627" s="36" t="s">
        <v>2983</v>
      </c>
      <c r="D1627" s="36" t="s">
        <v>2476</v>
      </c>
      <c r="E1627" s="36" t="s">
        <v>2982</v>
      </c>
      <c r="F1627" s="36" t="s">
        <v>2478</v>
      </c>
      <c r="G1627" s="35">
        <v>80</v>
      </c>
      <c r="H1627" s="35">
        <v>150</v>
      </c>
      <c r="I1627" s="37">
        <v>80</v>
      </c>
      <c r="J1627" s="38">
        <v>4.5</v>
      </c>
      <c r="K1627" s="36" t="s">
        <v>3847</v>
      </c>
      <c r="L1627" s="38">
        <v>1.2</v>
      </c>
      <c r="M1627" s="39">
        <v>82</v>
      </c>
      <c r="N1627" s="40">
        <f t="shared" si="75"/>
        <v>164</v>
      </c>
      <c r="O1627" s="45">
        <f t="shared" si="76"/>
        <v>5.74</v>
      </c>
      <c r="P1627" s="45">
        <f t="shared" si="77"/>
        <v>11.48</v>
      </c>
    </row>
    <row r="1628" spans="1:16">
      <c r="A1628" s="35">
        <v>75370</v>
      </c>
      <c r="B1628" s="43">
        <v>1</v>
      </c>
      <c r="C1628" s="36" t="s">
        <v>2981</v>
      </c>
      <c r="D1628" s="36" t="s">
        <v>2476</v>
      </c>
      <c r="E1628" s="36" t="s">
        <v>2980</v>
      </c>
      <c r="F1628" s="36" t="s">
        <v>2478</v>
      </c>
      <c r="G1628" s="35">
        <v>80</v>
      </c>
      <c r="H1628" s="35">
        <v>150</v>
      </c>
      <c r="I1628" s="37">
        <v>80</v>
      </c>
      <c r="J1628" s="38">
        <v>3.5</v>
      </c>
      <c r="K1628" s="36" t="s">
        <v>2478</v>
      </c>
      <c r="L1628" s="38">
        <v>1.2</v>
      </c>
      <c r="M1628" s="39">
        <v>57</v>
      </c>
      <c r="N1628" s="40">
        <f t="shared" si="75"/>
        <v>57</v>
      </c>
      <c r="O1628" s="45">
        <f t="shared" si="76"/>
        <v>3.99</v>
      </c>
      <c r="P1628" s="45">
        <f t="shared" si="77"/>
        <v>3.99</v>
      </c>
    </row>
    <row r="1629" spans="1:16">
      <c r="A1629" s="35">
        <v>75460</v>
      </c>
      <c r="B1629" s="43">
        <v>1</v>
      </c>
      <c r="C1629" s="36" t="s">
        <v>2979</v>
      </c>
      <c r="D1629" s="36" t="s">
        <v>2476</v>
      </c>
      <c r="E1629" s="36" t="s">
        <v>2978</v>
      </c>
      <c r="F1629" s="36" t="s">
        <v>3883</v>
      </c>
      <c r="G1629" s="35">
        <v>80</v>
      </c>
      <c r="H1629" s="35">
        <v>150</v>
      </c>
      <c r="I1629" s="37">
        <v>80</v>
      </c>
      <c r="J1629" s="38">
        <v>3.7</v>
      </c>
      <c r="K1629" s="36" t="s">
        <v>3885</v>
      </c>
      <c r="L1629" s="38">
        <v>1.2</v>
      </c>
      <c r="M1629" s="39">
        <v>90.16</v>
      </c>
      <c r="N1629" s="40">
        <f t="shared" si="75"/>
        <v>90.16</v>
      </c>
      <c r="O1629" s="45">
        <f t="shared" si="76"/>
        <v>6.3112000000000004</v>
      </c>
      <c r="P1629" s="45">
        <f t="shared" si="77"/>
        <v>6.3112000000000004</v>
      </c>
    </row>
    <row r="1630" spans="1:16">
      <c r="A1630" s="35">
        <v>75518</v>
      </c>
      <c r="B1630" s="43">
        <v>1</v>
      </c>
      <c r="C1630" s="36" t="s">
        <v>2977</v>
      </c>
      <c r="D1630" s="36" t="s">
        <v>2476</v>
      </c>
      <c r="E1630" s="36" t="s">
        <v>2976</v>
      </c>
      <c r="F1630" s="36" t="s">
        <v>2478</v>
      </c>
      <c r="G1630" s="35">
        <v>80</v>
      </c>
      <c r="H1630" s="35">
        <v>150</v>
      </c>
      <c r="I1630" s="37">
        <v>80</v>
      </c>
      <c r="J1630" s="38">
        <v>4</v>
      </c>
      <c r="K1630" s="36" t="s">
        <v>3986</v>
      </c>
      <c r="L1630" s="38">
        <v>1.2</v>
      </c>
      <c r="M1630" s="39">
        <v>93</v>
      </c>
      <c r="N1630" s="40">
        <f t="shared" si="75"/>
        <v>93</v>
      </c>
      <c r="O1630" s="45">
        <f t="shared" si="76"/>
        <v>6.5100000000000007</v>
      </c>
      <c r="P1630" s="45">
        <f t="shared" si="77"/>
        <v>6.5100000000000007</v>
      </c>
    </row>
    <row r="1631" spans="1:16">
      <c r="A1631" s="35">
        <v>75526</v>
      </c>
      <c r="B1631" s="43">
        <v>1</v>
      </c>
      <c r="C1631" s="36" t="s">
        <v>2975</v>
      </c>
      <c r="D1631" s="36" t="s">
        <v>2476</v>
      </c>
      <c r="E1631" s="36" t="s">
        <v>2974</v>
      </c>
      <c r="F1631" s="36" t="s">
        <v>3883</v>
      </c>
      <c r="G1631" s="35">
        <v>80</v>
      </c>
      <c r="H1631" s="35">
        <v>150</v>
      </c>
      <c r="I1631" s="37">
        <v>80</v>
      </c>
      <c r="J1631" s="38">
        <v>4.4000000000000004</v>
      </c>
      <c r="K1631" s="36" t="s">
        <v>3986</v>
      </c>
      <c r="L1631" s="38">
        <v>1.2</v>
      </c>
      <c r="M1631" s="39">
        <v>65</v>
      </c>
      <c r="N1631" s="40">
        <f t="shared" si="75"/>
        <v>65</v>
      </c>
      <c r="O1631" s="45">
        <f t="shared" si="76"/>
        <v>4.5500000000000007</v>
      </c>
      <c r="P1631" s="45">
        <f t="shared" si="77"/>
        <v>4.5500000000000007</v>
      </c>
    </row>
    <row r="1632" spans="1:16">
      <c r="A1632" s="35">
        <v>75531</v>
      </c>
      <c r="B1632" s="43">
        <v>11</v>
      </c>
      <c r="C1632" s="36" t="s">
        <v>2973</v>
      </c>
      <c r="D1632" s="36" t="s">
        <v>2476</v>
      </c>
      <c r="E1632" s="36" t="s">
        <v>2972</v>
      </c>
      <c r="F1632" s="36" t="s">
        <v>2478</v>
      </c>
      <c r="G1632" s="35">
        <v>80</v>
      </c>
      <c r="H1632" s="35">
        <v>150</v>
      </c>
      <c r="I1632" s="37">
        <v>80</v>
      </c>
      <c r="J1632" s="38">
        <v>4.4000000000000004</v>
      </c>
      <c r="K1632" s="36" t="s">
        <v>3986</v>
      </c>
      <c r="L1632" s="38">
        <v>1.2</v>
      </c>
      <c r="M1632" s="39">
        <v>65</v>
      </c>
      <c r="N1632" s="40">
        <f t="shared" si="75"/>
        <v>715</v>
      </c>
      <c r="O1632" s="45">
        <f t="shared" si="76"/>
        <v>4.5500000000000007</v>
      </c>
      <c r="P1632" s="45">
        <f t="shared" si="77"/>
        <v>50.050000000000011</v>
      </c>
    </row>
    <row r="1633" spans="1:16">
      <c r="A1633" s="35">
        <v>75536</v>
      </c>
      <c r="B1633" s="43">
        <v>2</v>
      </c>
      <c r="C1633" s="36" t="s">
        <v>2971</v>
      </c>
      <c r="D1633" s="36" t="s">
        <v>2476</v>
      </c>
      <c r="E1633" s="36" t="s">
        <v>2970</v>
      </c>
      <c r="F1633" s="36" t="s">
        <v>3883</v>
      </c>
      <c r="G1633" s="35">
        <v>80</v>
      </c>
      <c r="H1633" s="35">
        <v>150</v>
      </c>
      <c r="I1633" s="37">
        <v>80</v>
      </c>
      <c r="J1633" s="38">
        <v>4.4000000000000004</v>
      </c>
      <c r="K1633" s="36" t="s">
        <v>3986</v>
      </c>
      <c r="L1633" s="38">
        <v>1.2</v>
      </c>
      <c r="M1633" s="39">
        <v>65</v>
      </c>
      <c r="N1633" s="40">
        <f t="shared" si="75"/>
        <v>130</v>
      </c>
      <c r="O1633" s="45">
        <f t="shared" si="76"/>
        <v>4.5500000000000007</v>
      </c>
      <c r="P1633" s="45">
        <f t="shared" si="77"/>
        <v>9.1000000000000014</v>
      </c>
    </row>
    <row r="1634" spans="1:16">
      <c r="A1634" s="35">
        <v>75901</v>
      </c>
      <c r="B1634" s="43">
        <v>5</v>
      </c>
      <c r="C1634" s="36" t="s">
        <v>2969</v>
      </c>
      <c r="D1634" s="36" t="s">
        <v>2476</v>
      </c>
      <c r="E1634" s="36" t="s">
        <v>2968</v>
      </c>
      <c r="F1634" s="36" t="s">
        <v>3883</v>
      </c>
      <c r="G1634" s="35">
        <v>80</v>
      </c>
      <c r="H1634" s="35">
        <v>150</v>
      </c>
      <c r="I1634" s="37">
        <v>80</v>
      </c>
      <c r="J1634" s="38">
        <v>3</v>
      </c>
      <c r="K1634" s="36" t="s">
        <v>3986</v>
      </c>
      <c r="L1634" s="38">
        <v>1.2</v>
      </c>
      <c r="M1634" s="39">
        <v>77</v>
      </c>
      <c r="N1634" s="40">
        <f t="shared" si="75"/>
        <v>385</v>
      </c>
      <c r="O1634" s="45">
        <f t="shared" si="76"/>
        <v>5.3900000000000006</v>
      </c>
      <c r="P1634" s="45">
        <f t="shared" si="77"/>
        <v>26.950000000000003</v>
      </c>
    </row>
    <row r="1635" spans="1:16">
      <c r="A1635" s="35">
        <v>76701</v>
      </c>
      <c r="B1635" s="43">
        <v>3</v>
      </c>
      <c r="C1635" s="36" t="s">
        <v>2967</v>
      </c>
      <c r="D1635" s="36" t="s">
        <v>2476</v>
      </c>
      <c r="E1635" s="36" t="s">
        <v>2966</v>
      </c>
      <c r="F1635" s="36" t="s">
        <v>2554</v>
      </c>
      <c r="G1635" s="35">
        <v>80</v>
      </c>
      <c r="H1635" s="35">
        <v>150</v>
      </c>
      <c r="I1635" s="37">
        <v>80</v>
      </c>
      <c r="J1635" s="38">
        <v>3.8</v>
      </c>
      <c r="K1635" s="36" t="s">
        <v>3936</v>
      </c>
      <c r="L1635" s="38">
        <v>1.2</v>
      </c>
      <c r="M1635" s="39">
        <v>102</v>
      </c>
      <c r="N1635" s="40">
        <f t="shared" si="75"/>
        <v>306</v>
      </c>
      <c r="O1635" s="45">
        <f t="shared" si="76"/>
        <v>7.1400000000000006</v>
      </c>
      <c r="P1635" s="45">
        <f t="shared" si="77"/>
        <v>21.42</v>
      </c>
    </row>
    <row r="1636" spans="1:16">
      <c r="A1636" s="35">
        <v>76995</v>
      </c>
      <c r="B1636" s="43">
        <v>1</v>
      </c>
      <c r="C1636" s="36" t="s">
        <v>2965</v>
      </c>
      <c r="D1636" s="36" t="s">
        <v>2476</v>
      </c>
      <c r="E1636" s="36" t="s">
        <v>2964</v>
      </c>
      <c r="F1636" s="36" t="s">
        <v>3883</v>
      </c>
      <c r="G1636" s="35">
        <v>80</v>
      </c>
      <c r="H1636" s="35">
        <v>150</v>
      </c>
      <c r="I1636" s="37">
        <v>80</v>
      </c>
      <c r="J1636" s="38">
        <v>3.9</v>
      </c>
      <c r="K1636" s="36" t="s">
        <v>3885</v>
      </c>
      <c r="L1636" s="38">
        <v>1.2</v>
      </c>
      <c r="M1636" s="39">
        <v>78</v>
      </c>
      <c r="N1636" s="40">
        <f t="shared" si="75"/>
        <v>78</v>
      </c>
      <c r="O1636" s="45">
        <f t="shared" si="76"/>
        <v>5.4600000000000009</v>
      </c>
      <c r="P1636" s="45">
        <f t="shared" si="77"/>
        <v>5.4600000000000009</v>
      </c>
    </row>
    <row r="1637" spans="1:16">
      <c r="A1637" s="35">
        <v>77008</v>
      </c>
      <c r="B1637" s="43">
        <v>1</v>
      </c>
      <c r="C1637" s="36" t="s">
        <v>2963</v>
      </c>
      <c r="D1637" s="36" t="s">
        <v>2476</v>
      </c>
      <c r="E1637" s="36" t="s">
        <v>2962</v>
      </c>
      <c r="F1637" s="36" t="s">
        <v>2478</v>
      </c>
      <c r="G1637" s="35">
        <v>80</v>
      </c>
      <c r="H1637" s="35">
        <v>150</v>
      </c>
      <c r="I1637" s="37">
        <v>80</v>
      </c>
      <c r="J1637" s="38">
        <v>4.9000000000000004</v>
      </c>
      <c r="K1637" s="36" t="s">
        <v>3986</v>
      </c>
      <c r="L1637" s="38">
        <v>1.2</v>
      </c>
      <c r="M1637" s="39">
        <v>74</v>
      </c>
      <c r="N1637" s="40">
        <f t="shared" si="75"/>
        <v>74</v>
      </c>
      <c r="O1637" s="45">
        <f t="shared" si="76"/>
        <v>5.1800000000000006</v>
      </c>
      <c r="P1637" s="45">
        <f t="shared" si="77"/>
        <v>5.1800000000000006</v>
      </c>
    </row>
    <row r="1638" spans="1:16">
      <c r="A1638" s="35">
        <v>77115</v>
      </c>
      <c r="B1638" s="43">
        <v>1</v>
      </c>
      <c r="C1638" s="36" t="s">
        <v>2961</v>
      </c>
      <c r="D1638" s="36" t="s">
        <v>2476</v>
      </c>
      <c r="E1638" s="36" t="s">
        <v>2960</v>
      </c>
      <c r="F1638" s="36" t="s">
        <v>2478</v>
      </c>
      <c r="G1638" s="35">
        <v>80</v>
      </c>
      <c r="H1638" s="35">
        <v>150</v>
      </c>
      <c r="I1638" s="37">
        <v>80</v>
      </c>
      <c r="J1638" s="38">
        <v>4.9000000000000004</v>
      </c>
      <c r="K1638" s="36" t="s">
        <v>3986</v>
      </c>
      <c r="L1638" s="38">
        <v>1.2</v>
      </c>
      <c r="M1638" s="39">
        <v>74</v>
      </c>
      <c r="N1638" s="40">
        <f t="shared" si="75"/>
        <v>74</v>
      </c>
      <c r="O1638" s="45">
        <f t="shared" si="76"/>
        <v>5.1800000000000006</v>
      </c>
      <c r="P1638" s="45">
        <f t="shared" si="77"/>
        <v>5.1800000000000006</v>
      </c>
    </row>
    <row r="1639" spans="1:16">
      <c r="A1639" s="35">
        <v>77119</v>
      </c>
      <c r="B1639" s="43">
        <v>2</v>
      </c>
      <c r="C1639" s="36" t="s">
        <v>2959</v>
      </c>
      <c r="D1639" s="36" t="s">
        <v>2476</v>
      </c>
      <c r="E1639" s="36" t="s">
        <v>2958</v>
      </c>
      <c r="F1639" s="36" t="s">
        <v>2478</v>
      </c>
      <c r="G1639" s="35">
        <v>80</v>
      </c>
      <c r="H1639" s="35">
        <v>150</v>
      </c>
      <c r="I1639" s="37">
        <v>80</v>
      </c>
      <c r="J1639" s="38">
        <v>3.9</v>
      </c>
      <c r="K1639" s="36" t="s">
        <v>3986</v>
      </c>
      <c r="L1639" s="38">
        <v>1.2</v>
      </c>
      <c r="M1639" s="39">
        <v>70</v>
      </c>
      <c r="N1639" s="40">
        <f t="shared" si="75"/>
        <v>140</v>
      </c>
      <c r="O1639" s="45">
        <f t="shared" si="76"/>
        <v>4.9000000000000004</v>
      </c>
      <c r="P1639" s="45">
        <f t="shared" si="77"/>
        <v>9.8000000000000007</v>
      </c>
    </row>
    <row r="1640" spans="1:16">
      <c r="A1640" s="35">
        <v>77135</v>
      </c>
      <c r="B1640" s="43">
        <v>2</v>
      </c>
      <c r="C1640" s="36" t="s">
        <v>2957</v>
      </c>
      <c r="D1640" s="36" t="s">
        <v>2476</v>
      </c>
      <c r="E1640" s="36" t="s">
        <v>2956</v>
      </c>
      <c r="F1640" s="36" t="s">
        <v>2478</v>
      </c>
      <c r="G1640" s="35">
        <v>80</v>
      </c>
      <c r="H1640" s="35">
        <v>150</v>
      </c>
      <c r="I1640" s="37">
        <v>80</v>
      </c>
      <c r="J1640" s="38">
        <v>3.9</v>
      </c>
      <c r="K1640" s="36" t="s">
        <v>3986</v>
      </c>
      <c r="L1640" s="38">
        <v>1.2</v>
      </c>
      <c r="M1640" s="39">
        <v>70</v>
      </c>
      <c r="N1640" s="40">
        <f t="shared" si="75"/>
        <v>140</v>
      </c>
      <c r="O1640" s="45">
        <f t="shared" si="76"/>
        <v>4.9000000000000004</v>
      </c>
      <c r="P1640" s="45">
        <f t="shared" si="77"/>
        <v>9.8000000000000007</v>
      </c>
    </row>
    <row r="1641" spans="1:16">
      <c r="A1641" s="35">
        <v>78236</v>
      </c>
      <c r="B1641" s="43">
        <v>1</v>
      </c>
      <c r="C1641" s="36" t="s">
        <v>2955</v>
      </c>
      <c r="D1641" s="36" t="s">
        <v>2476</v>
      </c>
      <c r="E1641" s="36" t="s">
        <v>2954</v>
      </c>
      <c r="F1641" s="36" t="s">
        <v>2478</v>
      </c>
      <c r="G1641" s="35">
        <v>80</v>
      </c>
      <c r="H1641" s="35">
        <v>150</v>
      </c>
      <c r="I1641" s="37">
        <v>80</v>
      </c>
      <c r="J1641" s="38">
        <v>0</v>
      </c>
      <c r="K1641" s="36" t="s">
        <v>2478</v>
      </c>
      <c r="L1641" s="38">
        <v>1.2</v>
      </c>
      <c r="M1641" s="39">
        <v>48</v>
      </c>
      <c r="N1641" s="40">
        <f t="shared" si="75"/>
        <v>48</v>
      </c>
      <c r="O1641" s="45">
        <f t="shared" si="76"/>
        <v>3.3600000000000003</v>
      </c>
      <c r="P1641" s="45">
        <f t="shared" si="77"/>
        <v>3.3600000000000003</v>
      </c>
    </row>
    <row r="1642" spans="1:16">
      <c r="A1642" s="35">
        <v>78259</v>
      </c>
      <c r="B1642" s="43">
        <v>1</v>
      </c>
      <c r="C1642" s="36" t="s">
        <v>2953</v>
      </c>
      <c r="D1642" s="36" t="s">
        <v>2476</v>
      </c>
      <c r="E1642" s="36" t="s">
        <v>2952</v>
      </c>
      <c r="F1642" s="36" t="s">
        <v>3883</v>
      </c>
      <c r="G1642" s="35">
        <v>80</v>
      </c>
      <c r="H1642" s="35">
        <v>150</v>
      </c>
      <c r="I1642" s="37">
        <v>80</v>
      </c>
      <c r="J1642" s="38">
        <v>2.8</v>
      </c>
      <c r="K1642" s="36" t="s">
        <v>3885</v>
      </c>
      <c r="L1642" s="38">
        <v>1.2</v>
      </c>
      <c r="M1642" s="39">
        <v>46.4</v>
      </c>
      <c r="N1642" s="40">
        <f t="shared" si="75"/>
        <v>46.4</v>
      </c>
      <c r="O1642" s="45">
        <f t="shared" si="76"/>
        <v>3.2480000000000002</v>
      </c>
      <c r="P1642" s="45">
        <f t="shared" si="77"/>
        <v>3.2480000000000002</v>
      </c>
    </row>
    <row r="1643" spans="1:16">
      <c r="A1643" s="35">
        <v>78400</v>
      </c>
      <c r="B1643" s="43">
        <v>1</v>
      </c>
      <c r="C1643" s="36" t="s">
        <v>2951</v>
      </c>
      <c r="D1643" s="36" t="s">
        <v>2556</v>
      </c>
      <c r="E1643" s="36" t="s">
        <v>2950</v>
      </c>
      <c r="F1643" s="36" t="s">
        <v>2554</v>
      </c>
      <c r="G1643" s="35">
        <v>80</v>
      </c>
      <c r="H1643" s="35">
        <v>150</v>
      </c>
      <c r="I1643" s="37">
        <v>80</v>
      </c>
      <c r="J1643" s="38">
        <v>3.8</v>
      </c>
      <c r="K1643" s="36" t="s">
        <v>3936</v>
      </c>
      <c r="L1643" s="38">
        <v>1.2</v>
      </c>
      <c r="M1643" s="39">
        <v>102</v>
      </c>
      <c r="N1643" s="40">
        <f t="shared" si="75"/>
        <v>102</v>
      </c>
      <c r="O1643" s="45">
        <f t="shared" si="76"/>
        <v>7.1400000000000006</v>
      </c>
      <c r="P1643" s="45">
        <f t="shared" si="77"/>
        <v>7.1400000000000006</v>
      </c>
    </row>
    <row r="1644" spans="1:16">
      <c r="A1644" s="37">
        <v>78739</v>
      </c>
      <c r="B1644" s="43">
        <v>1</v>
      </c>
      <c r="C1644" s="36" t="s">
        <v>2949</v>
      </c>
      <c r="D1644" s="36" t="s">
        <v>2476</v>
      </c>
      <c r="E1644" s="36" t="s">
        <v>2948</v>
      </c>
      <c r="F1644" s="36" t="s">
        <v>2478</v>
      </c>
      <c r="G1644" s="35">
        <v>80</v>
      </c>
      <c r="H1644" s="35">
        <v>150</v>
      </c>
      <c r="I1644" s="37">
        <v>80</v>
      </c>
      <c r="J1644" s="38">
        <v>3.6</v>
      </c>
      <c r="K1644" s="36" t="s">
        <v>3986</v>
      </c>
      <c r="L1644" s="38">
        <v>1.2</v>
      </c>
      <c r="M1644" s="39">
        <v>86.72</v>
      </c>
      <c r="N1644" s="40">
        <f t="shared" si="75"/>
        <v>86.72</v>
      </c>
      <c r="O1644" s="45">
        <f t="shared" si="76"/>
        <v>6.0704000000000002</v>
      </c>
      <c r="P1644" s="45">
        <f t="shared" si="77"/>
        <v>6.0704000000000002</v>
      </c>
    </row>
    <row r="1645" spans="1:16">
      <c r="A1645" s="37">
        <v>78751</v>
      </c>
      <c r="B1645" s="43">
        <v>1</v>
      </c>
      <c r="C1645" s="36" t="s">
        <v>2947</v>
      </c>
      <c r="D1645" s="36" t="s">
        <v>2476</v>
      </c>
      <c r="E1645" s="36" t="s">
        <v>2946</v>
      </c>
      <c r="F1645" s="36" t="s">
        <v>2478</v>
      </c>
      <c r="G1645" s="35">
        <v>80</v>
      </c>
      <c r="H1645" s="35">
        <v>150</v>
      </c>
      <c r="I1645" s="37">
        <v>80</v>
      </c>
      <c r="J1645" s="38">
        <v>3.1</v>
      </c>
      <c r="K1645" s="36" t="s">
        <v>3986</v>
      </c>
      <c r="L1645" s="38">
        <v>1.2</v>
      </c>
      <c r="M1645" s="39">
        <v>42.92</v>
      </c>
      <c r="N1645" s="40">
        <f t="shared" si="75"/>
        <v>42.92</v>
      </c>
      <c r="O1645" s="45">
        <f t="shared" si="76"/>
        <v>3.0044000000000004</v>
      </c>
      <c r="P1645" s="45">
        <f t="shared" si="77"/>
        <v>3.0044000000000004</v>
      </c>
    </row>
    <row r="1646" spans="1:16">
      <c r="A1646" s="35">
        <v>79144</v>
      </c>
      <c r="B1646" s="43">
        <v>1</v>
      </c>
      <c r="C1646" s="36" t="s">
        <v>2945</v>
      </c>
      <c r="D1646" s="36" t="s">
        <v>2476</v>
      </c>
      <c r="E1646" s="36" t="s">
        <v>2944</v>
      </c>
      <c r="F1646" s="36" t="s">
        <v>3883</v>
      </c>
      <c r="G1646" s="35">
        <v>80</v>
      </c>
      <c r="H1646" s="35">
        <v>150</v>
      </c>
      <c r="I1646" s="37">
        <v>80</v>
      </c>
      <c r="J1646" s="38">
        <v>0</v>
      </c>
      <c r="K1646" s="36" t="s">
        <v>3885</v>
      </c>
      <c r="L1646" s="38">
        <v>1.2</v>
      </c>
      <c r="M1646" s="39">
        <v>40</v>
      </c>
      <c r="N1646" s="40">
        <f t="shared" si="75"/>
        <v>40</v>
      </c>
      <c r="O1646" s="45">
        <f t="shared" si="76"/>
        <v>2.8000000000000003</v>
      </c>
      <c r="P1646" s="45">
        <f t="shared" si="77"/>
        <v>2.8000000000000003</v>
      </c>
    </row>
    <row r="1647" spans="1:16">
      <c r="A1647" s="35">
        <v>81969</v>
      </c>
      <c r="B1647" s="43">
        <v>1</v>
      </c>
      <c r="C1647" s="36" t="s">
        <v>2943</v>
      </c>
      <c r="D1647" s="36" t="s">
        <v>2476</v>
      </c>
      <c r="E1647" s="36" t="s">
        <v>2942</v>
      </c>
      <c r="F1647" s="36" t="s">
        <v>2478</v>
      </c>
      <c r="G1647" s="35">
        <v>80</v>
      </c>
      <c r="H1647" s="35">
        <v>150</v>
      </c>
      <c r="I1647" s="37">
        <v>80</v>
      </c>
      <c r="J1647" s="38">
        <v>0</v>
      </c>
      <c r="K1647" s="36" t="s">
        <v>3885</v>
      </c>
      <c r="L1647" s="38">
        <v>1.2</v>
      </c>
      <c r="M1647" s="39">
        <v>48</v>
      </c>
      <c r="N1647" s="40">
        <f t="shared" si="75"/>
        <v>48</v>
      </c>
      <c r="O1647" s="45">
        <f t="shared" si="76"/>
        <v>3.3600000000000003</v>
      </c>
      <c r="P1647" s="45">
        <f t="shared" si="77"/>
        <v>3.3600000000000003</v>
      </c>
    </row>
    <row r="1648" spans="1:16">
      <c r="A1648" s="35">
        <v>84178</v>
      </c>
      <c r="B1648" s="43">
        <v>2</v>
      </c>
      <c r="C1648" s="36" t="s">
        <v>2941</v>
      </c>
      <c r="D1648" s="36" t="s">
        <v>2476</v>
      </c>
      <c r="E1648" s="36" t="s">
        <v>2940</v>
      </c>
      <c r="F1648" s="36" t="s">
        <v>3883</v>
      </c>
      <c r="G1648" s="35">
        <v>80</v>
      </c>
      <c r="H1648" s="35">
        <v>150</v>
      </c>
      <c r="I1648" s="37">
        <v>80</v>
      </c>
      <c r="J1648" s="38">
        <v>3.8</v>
      </c>
      <c r="K1648" s="36" t="s">
        <v>4020</v>
      </c>
      <c r="L1648" s="38">
        <v>1.2</v>
      </c>
      <c r="M1648" s="39">
        <v>102.46</v>
      </c>
      <c r="N1648" s="40">
        <f t="shared" si="75"/>
        <v>204.92</v>
      </c>
      <c r="O1648" s="45">
        <f t="shared" si="76"/>
        <v>7.1722000000000001</v>
      </c>
      <c r="P1648" s="45">
        <f t="shared" si="77"/>
        <v>14.3444</v>
      </c>
    </row>
    <row r="1649" spans="1:16">
      <c r="A1649" s="35">
        <v>84597</v>
      </c>
      <c r="B1649" s="43">
        <v>1</v>
      </c>
      <c r="C1649" s="36" t="s">
        <v>2939</v>
      </c>
      <c r="D1649" s="36" t="s">
        <v>2484</v>
      </c>
      <c r="E1649" s="36" t="s">
        <v>2938</v>
      </c>
      <c r="F1649" s="36" t="s">
        <v>2497</v>
      </c>
      <c r="G1649" s="35">
        <v>80</v>
      </c>
      <c r="H1649" s="35">
        <v>150</v>
      </c>
      <c r="I1649" s="37">
        <v>80</v>
      </c>
      <c r="J1649" s="38">
        <v>2.1</v>
      </c>
      <c r="K1649" s="36" t="s">
        <v>2937</v>
      </c>
      <c r="L1649" s="38">
        <v>1.2</v>
      </c>
      <c r="M1649" s="39">
        <v>106</v>
      </c>
      <c r="N1649" s="40">
        <f t="shared" si="75"/>
        <v>106</v>
      </c>
      <c r="O1649" s="45">
        <f t="shared" si="76"/>
        <v>7.4200000000000008</v>
      </c>
      <c r="P1649" s="45">
        <f t="shared" si="77"/>
        <v>7.4200000000000008</v>
      </c>
    </row>
    <row r="1650" spans="1:16">
      <c r="A1650" s="35">
        <v>84980</v>
      </c>
      <c r="B1650" s="43">
        <v>1</v>
      </c>
      <c r="C1650" s="36" t="s">
        <v>2936</v>
      </c>
      <c r="D1650" s="36" t="s">
        <v>2458</v>
      </c>
      <c r="E1650" s="36" t="s">
        <v>2935</v>
      </c>
      <c r="F1650" s="36" t="s">
        <v>2492</v>
      </c>
      <c r="G1650" s="35">
        <v>60</v>
      </c>
      <c r="H1650" s="35">
        <v>200</v>
      </c>
      <c r="I1650" s="37">
        <v>60</v>
      </c>
      <c r="J1650" s="38">
        <v>15.4</v>
      </c>
      <c r="K1650" s="36" t="s">
        <v>3992</v>
      </c>
      <c r="L1650" s="38">
        <v>1.2</v>
      </c>
      <c r="M1650" s="39">
        <v>113.12</v>
      </c>
      <c r="N1650" s="40">
        <f t="shared" si="75"/>
        <v>113.12</v>
      </c>
      <c r="O1650" s="45">
        <f t="shared" si="76"/>
        <v>7.918400000000001</v>
      </c>
      <c r="P1650" s="45">
        <f t="shared" si="77"/>
        <v>7.918400000000001</v>
      </c>
    </row>
    <row r="1651" spans="1:16">
      <c r="A1651" s="35">
        <v>84981</v>
      </c>
      <c r="B1651" s="43">
        <v>6</v>
      </c>
      <c r="C1651" s="36" t="s">
        <v>2934</v>
      </c>
      <c r="D1651" s="36" t="s">
        <v>2458</v>
      </c>
      <c r="E1651" s="36" t="s">
        <v>2933</v>
      </c>
      <c r="F1651" s="36" t="s">
        <v>2492</v>
      </c>
      <c r="G1651" s="35">
        <v>60</v>
      </c>
      <c r="H1651" s="35">
        <v>200</v>
      </c>
      <c r="I1651" s="37">
        <v>60</v>
      </c>
      <c r="J1651" s="38">
        <v>15.4</v>
      </c>
      <c r="K1651" s="36" t="s">
        <v>3992</v>
      </c>
      <c r="L1651" s="38">
        <v>1.2</v>
      </c>
      <c r="M1651" s="39">
        <v>113.12</v>
      </c>
      <c r="N1651" s="40">
        <f t="shared" si="75"/>
        <v>678.72</v>
      </c>
      <c r="O1651" s="45">
        <f t="shared" si="76"/>
        <v>7.918400000000001</v>
      </c>
      <c r="P1651" s="45">
        <f t="shared" si="77"/>
        <v>47.510400000000004</v>
      </c>
    </row>
    <row r="1652" spans="1:16">
      <c r="A1652" s="35">
        <v>88405</v>
      </c>
      <c r="B1652" s="43">
        <v>1</v>
      </c>
      <c r="C1652" s="36" t="s">
        <v>2932</v>
      </c>
      <c r="D1652" s="36" t="s">
        <v>2476</v>
      </c>
      <c r="E1652" s="36" t="s">
        <v>2931</v>
      </c>
      <c r="F1652" s="36" t="s">
        <v>3883</v>
      </c>
      <c r="G1652" s="35">
        <v>80</v>
      </c>
      <c r="H1652" s="35">
        <v>150</v>
      </c>
      <c r="I1652" s="37">
        <v>80</v>
      </c>
      <c r="J1652" s="38">
        <v>3.8</v>
      </c>
      <c r="K1652" s="36" t="s">
        <v>4020</v>
      </c>
      <c r="L1652" s="38">
        <v>1.2</v>
      </c>
      <c r="M1652" s="39">
        <v>102.46</v>
      </c>
      <c r="N1652" s="40">
        <f t="shared" si="75"/>
        <v>102.46</v>
      </c>
      <c r="O1652" s="45">
        <f t="shared" si="76"/>
        <v>7.1722000000000001</v>
      </c>
      <c r="P1652" s="45">
        <f t="shared" si="77"/>
        <v>7.1722000000000001</v>
      </c>
    </row>
    <row r="1653" spans="1:16">
      <c r="A1653" s="35">
        <v>50916</v>
      </c>
      <c r="B1653" s="43">
        <v>1</v>
      </c>
      <c r="C1653" s="36" t="s">
        <v>2930</v>
      </c>
      <c r="D1653" s="36" t="s">
        <v>2476</v>
      </c>
      <c r="E1653" s="36" t="s">
        <v>2929</v>
      </c>
      <c r="F1653" s="36" t="s">
        <v>2697</v>
      </c>
      <c r="G1653" s="35">
        <v>96</v>
      </c>
      <c r="H1653" s="35">
        <v>123</v>
      </c>
      <c r="I1653" s="37">
        <v>96</v>
      </c>
      <c r="J1653" s="38">
        <v>0</v>
      </c>
      <c r="K1653" s="36" t="s">
        <v>2696</v>
      </c>
      <c r="L1653" s="38">
        <v>1.1808000000000001</v>
      </c>
      <c r="M1653" s="39">
        <v>258</v>
      </c>
      <c r="N1653" s="40">
        <f t="shared" si="75"/>
        <v>258</v>
      </c>
      <c r="O1653" s="45">
        <f t="shared" si="76"/>
        <v>18.060000000000002</v>
      </c>
      <c r="P1653" s="45">
        <f t="shared" si="77"/>
        <v>18.060000000000002</v>
      </c>
    </row>
    <row r="1654" spans="1:16">
      <c r="A1654" s="35">
        <v>77243</v>
      </c>
      <c r="B1654" s="43">
        <v>2</v>
      </c>
      <c r="C1654" s="36" t="s">
        <v>2928</v>
      </c>
      <c r="D1654" s="36" t="s">
        <v>2476</v>
      </c>
      <c r="E1654" s="36" t="s">
        <v>2927</v>
      </c>
      <c r="F1654" s="36" t="s">
        <v>2478</v>
      </c>
      <c r="G1654" s="35">
        <v>69</v>
      </c>
      <c r="H1654" s="35">
        <v>170</v>
      </c>
      <c r="I1654" s="37">
        <v>69</v>
      </c>
      <c r="J1654" s="38">
        <v>0</v>
      </c>
      <c r="K1654" s="36" t="s">
        <v>2478</v>
      </c>
      <c r="L1654" s="38">
        <v>1.173</v>
      </c>
      <c r="M1654" s="39">
        <v>124.78</v>
      </c>
      <c r="N1654" s="40">
        <f t="shared" si="75"/>
        <v>249.56</v>
      </c>
      <c r="O1654" s="45">
        <f t="shared" si="76"/>
        <v>8.7346000000000004</v>
      </c>
      <c r="P1654" s="45">
        <f t="shared" si="77"/>
        <v>17.469200000000001</v>
      </c>
    </row>
    <row r="1655" spans="1:16">
      <c r="A1655" s="35">
        <v>73772</v>
      </c>
      <c r="B1655" s="43">
        <v>3</v>
      </c>
      <c r="C1655" s="36" t="s">
        <v>1055</v>
      </c>
      <c r="D1655" s="36" t="s">
        <v>2476</v>
      </c>
      <c r="E1655" s="36" t="s">
        <v>1054</v>
      </c>
      <c r="F1655" s="36" t="s">
        <v>2478</v>
      </c>
      <c r="G1655" s="35">
        <v>80</v>
      </c>
      <c r="H1655" s="35">
        <v>140</v>
      </c>
      <c r="I1655" s="37">
        <v>80</v>
      </c>
      <c r="J1655" s="38">
        <v>4.5</v>
      </c>
      <c r="K1655" s="36" t="s">
        <v>3986</v>
      </c>
      <c r="L1655" s="38">
        <v>1.1200000000000001</v>
      </c>
      <c r="M1655" s="39">
        <v>65</v>
      </c>
      <c r="N1655" s="40">
        <f t="shared" si="75"/>
        <v>195</v>
      </c>
      <c r="O1655" s="45">
        <f t="shared" si="76"/>
        <v>4.5500000000000007</v>
      </c>
      <c r="P1655" s="45">
        <f t="shared" si="77"/>
        <v>13.650000000000002</v>
      </c>
    </row>
    <row r="1656" spans="1:16">
      <c r="A1656" s="35">
        <v>32438</v>
      </c>
      <c r="B1656" s="43">
        <v>2</v>
      </c>
      <c r="C1656" s="36" t="s">
        <v>2926</v>
      </c>
      <c r="D1656" s="36" t="s">
        <v>2476</v>
      </c>
      <c r="E1656" s="36" t="s">
        <v>2925</v>
      </c>
      <c r="F1656" s="36" t="s">
        <v>2478</v>
      </c>
      <c r="G1656" s="35">
        <v>80</v>
      </c>
      <c r="H1656" s="35">
        <v>140</v>
      </c>
      <c r="I1656" s="37">
        <v>80</v>
      </c>
      <c r="J1656" s="38">
        <v>3.4</v>
      </c>
      <c r="K1656" s="36" t="s">
        <v>2478</v>
      </c>
      <c r="L1656" s="38">
        <v>1.1200000000000001</v>
      </c>
      <c r="M1656" s="39">
        <v>124</v>
      </c>
      <c r="N1656" s="40">
        <f t="shared" si="75"/>
        <v>248</v>
      </c>
      <c r="O1656" s="45">
        <f t="shared" si="76"/>
        <v>8.6800000000000015</v>
      </c>
      <c r="P1656" s="45">
        <f t="shared" si="77"/>
        <v>17.360000000000003</v>
      </c>
    </row>
    <row r="1657" spans="1:16">
      <c r="A1657" s="35">
        <v>34521</v>
      </c>
      <c r="B1657" s="43">
        <v>1</v>
      </c>
      <c r="C1657" s="36" t="s">
        <v>2924</v>
      </c>
      <c r="D1657" s="36" t="s">
        <v>2476</v>
      </c>
      <c r="E1657" s="36" t="s">
        <v>2923</v>
      </c>
      <c r="F1657" s="36" t="s">
        <v>2683</v>
      </c>
      <c r="G1657" s="35">
        <v>80</v>
      </c>
      <c r="H1657" s="35">
        <v>140</v>
      </c>
      <c r="I1657" s="37">
        <v>80</v>
      </c>
      <c r="J1657" s="38">
        <v>3</v>
      </c>
      <c r="K1657" s="36" t="s">
        <v>2478</v>
      </c>
      <c r="L1657" s="38">
        <v>1.1200000000000001</v>
      </c>
      <c r="M1657" s="39">
        <v>58</v>
      </c>
      <c r="N1657" s="40">
        <f t="shared" si="75"/>
        <v>58</v>
      </c>
      <c r="O1657" s="45">
        <f t="shared" si="76"/>
        <v>4.0600000000000005</v>
      </c>
      <c r="P1657" s="45">
        <f t="shared" si="77"/>
        <v>4.0600000000000005</v>
      </c>
    </row>
    <row r="1658" spans="1:16">
      <c r="A1658" s="35">
        <v>34591</v>
      </c>
      <c r="B1658" s="43">
        <v>2</v>
      </c>
      <c r="C1658" s="36" t="s">
        <v>2922</v>
      </c>
      <c r="D1658" s="36" t="s">
        <v>2476</v>
      </c>
      <c r="E1658" s="36" t="s">
        <v>2921</v>
      </c>
      <c r="F1658" s="36" t="s">
        <v>2683</v>
      </c>
      <c r="G1658" s="35">
        <v>80</v>
      </c>
      <c r="H1658" s="35">
        <v>140</v>
      </c>
      <c r="I1658" s="37">
        <v>80</v>
      </c>
      <c r="J1658" s="38">
        <v>3</v>
      </c>
      <c r="K1658" s="36" t="s">
        <v>2478</v>
      </c>
      <c r="L1658" s="38">
        <v>1.1200000000000001</v>
      </c>
      <c r="M1658" s="39">
        <v>58</v>
      </c>
      <c r="N1658" s="40">
        <f t="shared" si="75"/>
        <v>116</v>
      </c>
      <c r="O1658" s="45">
        <f t="shared" si="76"/>
        <v>4.0600000000000005</v>
      </c>
      <c r="P1658" s="45">
        <f t="shared" si="77"/>
        <v>8.120000000000001</v>
      </c>
    </row>
    <row r="1659" spans="1:16">
      <c r="A1659" s="35">
        <v>34593</v>
      </c>
      <c r="B1659" s="43">
        <v>3</v>
      </c>
      <c r="C1659" s="36" t="s">
        <v>2920</v>
      </c>
      <c r="D1659" s="36" t="s">
        <v>2476</v>
      </c>
      <c r="E1659" s="36" t="s">
        <v>2919</v>
      </c>
      <c r="F1659" s="36" t="s">
        <v>2683</v>
      </c>
      <c r="G1659" s="35">
        <v>80</v>
      </c>
      <c r="H1659" s="35">
        <v>140</v>
      </c>
      <c r="I1659" s="37">
        <v>80</v>
      </c>
      <c r="J1659" s="38">
        <v>3</v>
      </c>
      <c r="K1659" s="36" t="s">
        <v>2478</v>
      </c>
      <c r="L1659" s="38">
        <v>1.1200000000000001</v>
      </c>
      <c r="M1659" s="39">
        <v>58</v>
      </c>
      <c r="N1659" s="40">
        <f t="shared" si="75"/>
        <v>174</v>
      </c>
      <c r="O1659" s="45">
        <f t="shared" si="76"/>
        <v>4.0600000000000005</v>
      </c>
      <c r="P1659" s="45">
        <f t="shared" si="77"/>
        <v>12.180000000000001</v>
      </c>
    </row>
    <row r="1660" spans="1:16">
      <c r="A1660" s="35">
        <v>39374</v>
      </c>
      <c r="B1660" s="43">
        <v>1</v>
      </c>
      <c r="C1660" s="36" t="s">
        <v>2918</v>
      </c>
      <c r="D1660" s="36" t="s">
        <v>2476</v>
      </c>
      <c r="E1660" s="36" t="s">
        <v>2917</v>
      </c>
      <c r="F1660" s="36" t="s">
        <v>2478</v>
      </c>
      <c r="G1660" s="35">
        <v>80</v>
      </c>
      <c r="H1660" s="35">
        <v>140</v>
      </c>
      <c r="I1660" s="37">
        <v>80</v>
      </c>
      <c r="J1660" s="38">
        <v>2.8</v>
      </c>
      <c r="K1660" s="36" t="s">
        <v>3986</v>
      </c>
      <c r="L1660" s="38">
        <v>1.1200000000000001</v>
      </c>
      <c r="M1660" s="39">
        <v>57</v>
      </c>
      <c r="N1660" s="40">
        <f t="shared" si="75"/>
        <v>57</v>
      </c>
      <c r="O1660" s="45">
        <f t="shared" si="76"/>
        <v>3.99</v>
      </c>
      <c r="P1660" s="45">
        <f t="shared" si="77"/>
        <v>3.99</v>
      </c>
    </row>
    <row r="1661" spans="1:16">
      <c r="A1661" s="35">
        <v>39398</v>
      </c>
      <c r="B1661" s="43">
        <v>3</v>
      </c>
      <c r="C1661" s="36" t="s">
        <v>2916</v>
      </c>
      <c r="D1661" s="36" t="s">
        <v>2476</v>
      </c>
      <c r="E1661" s="36" t="s">
        <v>2915</v>
      </c>
      <c r="F1661" s="36" t="s">
        <v>2478</v>
      </c>
      <c r="G1661" s="35">
        <v>80</v>
      </c>
      <c r="H1661" s="35">
        <v>140</v>
      </c>
      <c r="I1661" s="37">
        <v>80</v>
      </c>
      <c r="J1661" s="38">
        <v>2.8</v>
      </c>
      <c r="K1661" s="36" t="s">
        <v>3986</v>
      </c>
      <c r="L1661" s="38">
        <v>1.1200000000000001</v>
      </c>
      <c r="M1661" s="39">
        <v>57</v>
      </c>
      <c r="N1661" s="40">
        <f t="shared" si="75"/>
        <v>171</v>
      </c>
      <c r="O1661" s="45">
        <f t="shared" si="76"/>
        <v>3.99</v>
      </c>
      <c r="P1661" s="45">
        <f t="shared" si="77"/>
        <v>11.97</v>
      </c>
    </row>
    <row r="1662" spans="1:16">
      <c r="A1662" s="35">
        <v>40474</v>
      </c>
      <c r="B1662" s="43">
        <v>2</v>
      </c>
      <c r="C1662" s="36" t="s">
        <v>2914</v>
      </c>
      <c r="D1662" s="36" t="s">
        <v>2476</v>
      </c>
      <c r="E1662" s="36" t="s">
        <v>2913</v>
      </c>
      <c r="F1662" s="36" t="s">
        <v>3883</v>
      </c>
      <c r="G1662" s="35">
        <v>80</v>
      </c>
      <c r="H1662" s="35">
        <v>140</v>
      </c>
      <c r="I1662" s="37">
        <v>80</v>
      </c>
      <c r="J1662" s="38">
        <v>3.6</v>
      </c>
      <c r="K1662" s="36" t="s">
        <v>2478</v>
      </c>
      <c r="L1662" s="38">
        <v>1.1200000000000001</v>
      </c>
      <c r="M1662" s="39">
        <v>50</v>
      </c>
      <c r="N1662" s="40">
        <f t="shared" si="75"/>
        <v>100</v>
      </c>
      <c r="O1662" s="45">
        <f t="shared" si="76"/>
        <v>3.5000000000000004</v>
      </c>
      <c r="P1662" s="45">
        <f t="shared" si="77"/>
        <v>7.0000000000000009</v>
      </c>
    </row>
    <row r="1663" spans="1:16">
      <c r="A1663" s="35">
        <v>71023</v>
      </c>
      <c r="B1663" s="43">
        <v>2</v>
      </c>
      <c r="C1663" s="36" t="s">
        <v>2912</v>
      </c>
      <c r="D1663" s="36" t="s">
        <v>2476</v>
      </c>
      <c r="E1663" s="36" t="s">
        <v>2911</v>
      </c>
      <c r="F1663" s="36" t="s">
        <v>2478</v>
      </c>
      <c r="G1663" s="35">
        <v>80</v>
      </c>
      <c r="H1663" s="35">
        <v>140</v>
      </c>
      <c r="I1663" s="37">
        <v>80</v>
      </c>
      <c r="J1663" s="38">
        <v>2.8</v>
      </c>
      <c r="K1663" s="36" t="s">
        <v>3986</v>
      </c>
      <c r="L1663" s="38">
        <v>1.1200000000000001</v>
      </c>
      <c r="M1663" s="39">
        <v>57</v>
      </c>
      <c r="N1663" s="40">
        <f t="shared" si="75"/>
        <v>114</v>
      </c>
      <c r="O1663" s="45">
        <f t="shared" si="76"/>
        <v>3.99</v>
      </c>
      <c r="P1663" s="45">
        <f t="shared" si="77"/>
        <v>7.98</v>
      </c>
    </row>
    <row r="1664" spans="1:16">
      <c r="A1664" s="35">
        <v>73739</v>
      </c>
      <c r="B1664" s="43">
        <v>1</v>
      </c>
      <c r="C1664" s="36" t="s">
        <v>2910</v>
      </c>
      <c r="D1664" s="36" t="s">
        <v>2476</v>
      </c>
      <c r="E1664" s="36" t="s">
        <v>2909</v>
      </c>
      <c r="F1664" s="36" t="s">
        <v>2666</v>
      </c>
      <c r="G1664" s="35">
        <v>80</v>
      </c>
      <c r="H1664" s="35">
        <v>140</v>
      </c>
      <c r="I1664" s="37">
        <v>80</v>
      </c>
      <c r="J1664" s="38">
        <v>4.4000000000000004</v>
      </c>
      <c r="K1664" s="36" t="s">
        <v>3885</v>
      </c>
      <c r="L1664" s="38">
        <v>1.1200000000000001</v>
      </c>
      <c r="M1664" s="39">
        <v>87</v>
      </c>
      <c r="N1664" s="40">
        <f t="shared" si="75"/>
        <v>87</v>
      </c>
      <c r="O1664" s="45">
        <f t="shared" si="76"/>
        <v>6.0900000000000007</v>
      </c>
      <c r="P1664" s="45">
        <f t="shared" si="77"/>
        <v>6.0900000000000007</v>
      </c>
    </row>
    <row r="1665" spans="1:16">
      <c r="A1665" s="35">
        <v>73744</v>
      </c>
      <c r="B1665" s="43">
        <v>1</v>
      </c>
      <c r="C1665" s="36" t="s">
        <v>2908</v>
      </c>
      <c r="D1665" s="36" t="s">
        <v>2476</v>
      </c>
      <c r="E1665" s="36" t="s">
        <v>2907</v>
      </c>
      <c r="F1665" s="36" t="s">
        <v>2666</v>
      </c>
      <c r="G1665" s="35">
        <v>80</v>
      </c>
      <c r="H1665" s="35">
        <v>140</v>
      </c>
      <c r="I1665" s="37">
        <v>80</v>
      </c>
      <c r="J1665" s="38">
        <v>4.4000000000000004</v>
      </c>
      <c r="K1665" s="36" t="s">
        <v>3885</v>
      </c>
      <c r="L1665" s="38">
        <v>1.1200000000000001</v>
      </c>
      <c r="M1665" s="39">
        <v>87</v>
      </c>
      <c r="N1665" s="40">
        <f t="shared" si="75"/>
        <v>87</v>
      </c>
      <c r="O1665" s="45">
        <f t="shared" si="76"/>
        <v>6.0900000000000007</v>
      </c>
      <c r="P1665" s="45">
        <f t="shared" si="77"/>
        <v>6.0900000000000007</v>
      </c>
    </row>
    <row r="1666" spans="1:16">
      <c r="A1666" s="35">
        <v>73748</v>
      </c>
      <c r="B1666" s="43">
        <v>3</v>
      </c>
      <c r="C1666" s="36" t="s">
        <v>2906</v>
      </c>
      <c r="D1666" s="36" t="s">
        <v>2476</v>
      </c>
      <c r="E1666" s="36" t="s">
        <v>2905</v>
      </c>
      <c r="F1666" s="36" t="s">
        <v>2666</v>
      </c>
      <c r="G1666" s="35">
        <v>80</v>
      </c>
      <c r="H1666" s="35">
        <v>140</v>
      </c>
      <c r="I1666" s="37">
        <v>80</v>
      </c>
      <c r="J1666" s="38">
        <v>4.4000000000000004</v>
      </c>
      <c r="K1666" s="36" t="s">
        <v>3885</v>
      </c>
      <c r="L1666" s="38">
        <v>1.1200000000000001</v>
      </c>
      <c r="M1666" s="39">
        <v>87</v>
      </c>
      <c r="N1666" s="40">
        <f t="shared" si="75"/>
        <v>261</v>
      </c>
      <c r="O1666" s="45">
        <f t="shared" si="76"/>
        <v>6.0900000000000007</v>
      </c>
      <c r="P1666" s="45">
        <f t="shared" si="77"/>
        <v>18.270000000000003</v>
      </c>
    </row>
    <row r="1667" spans="1:16">
      <c r="A1667" s="35">
        <v>73763</v>
      </c>
      <c r="B1667" s="43">
        <v>2</v>
      </c>
      <c r="C1667" s="36" t="s">
        <v>2904</v>
      </c>
      <c r="D1667" s="36" t="s">
        <v>2476</v>
      </c>
      <c r="E1667" s="36" t="s">
        <v>2903</v>
      </c>
      <c r="F1667" s="36" t="s">
        <v>2666</v>
      </c>
      <c r="G1667" s="35">
        <v>80</v>
      </c>
      <c r="H1667" s="35">
        <v>140</v>
      </c>
      <c r="I1667" s="37">
        <v>80</v>
      </c>
      <c r="J1667" s="38">
        <v>4.4000000000000004</v>
      </c>
      <c r="K1667" s="36" t="s">
        <v>3885</v>
      </c>
      <c r="L1667" s="38">
        <v>1.1200000000000001</v>
      </c>
      <c r="M1667" s="39">
        <v>87</v>
      </c>
      <c r="N1667" s="40">
        <f t="shared" ref="N1667:N1730" si="78">M1667*B1667</f>
        <v>174</v>
      </c>
      <c r="O1667" s="45">
        <f t="shared" si="76"/>
        <v>6.0900000000000007</v>
      </c>
      <c r="P1667" s="45">
        <f t="shared" si="77"/>
        <v>12.180000000000001</v>
      </c>
    </row>
    <row r="1668" spans="1:16">
      <c r="A1668" s="35">
        <v>75339</v>
      </c>
      <c r="B1668" s="43">
        <v>1</v>
      </c>
      <c r="C1668" s="36" t="s">
        <v>2902</v>
      </c>
      <c r="D1668" s="36" t="s">
        <v>2476</v>
      </c>
      <c r="E1668" s="36" t="s">
        <v>2901</v>
      </c>
      <c r="F1668" s="36" t="s">
        <v>2478</v>
      </c>
      <c r="G1668" s="35">
        <v>80</v>
      </c>
      <c r="H1668" s="35">
        <v>140</v>
      </c>
      <c r="I1668" s="37">
        <v>80</v>
      </c>
      <c r="J1668" s="38">
        <v>4.5</v>
      </c>
      <c r="K1668" s="36" t="s">
        <v>3986</v>
      </c>
      <c r="L1668" s="38">
        <v>1.1200000000000001</v>
      </c>
      <c r="M1668" s="39">
        <v>65</v>
      </c>
      <c r="N1668" s="40">
        <f t="shared" si="78"/>
        <v>65</v>
      </c>
      <c r="O1668" s="45">
        <f t="shared" ref="O1668:O1731" si="79">M1668*0.07</f>
        <v>4.5500000000000007</v>
      </c>
      <c r="P1668" s="45">
        <f t="shared" ref="P1668:P1731" si="80">B1668*O1668</f>
        <v>4.5500000000000007</v>
      </c>
    </row>
    <row r="1669" spans="1:16">
      <c r="A1669" s="35">
        <v>75927</v>
      </c>
      <c r="B1669" s="43">
        <v>9</v>
      </c>
      <c r="C1669" s="36" t="s">
        <v>2900</v>
      </c>
      <c r="D1669" s="36" t="s">
        <v>2476</v>
      </c>
      <c r="E1669" s="36" t="s">
        <v>2899</v>
      </c>
      <c r="F1669" s="36" t="s">
        <v>2478</v>
      </c>
      <c r="G1669" s="35">
        <v>80</v>
      </c>
      <c r="H1669" s="35">
        <v>140</v>
      </c>
      <c r="I1669" s="37">
        <v>80</v>
      </c>
      <c r="J1669" s="38">
        <v>3.1</v>
      </c>
      <c r="K1669" s="36" t="s">
        <v>3986</v>
      </c>
      <c r="L1669" s="38">
        <v>1.1200000000000001</v>
      </c>
      <c r="M1669" s="39">
        <v>58</v>
      </c>
      <c r="N1669" s="40">
        <f t="shared" si="78"/>
        <v>522</v>
      </c>
      <c r="O1669" s="45">
        <f t="shared" si="79"/>
        <v>4.0600000000000005</v>
      </c>
      <c r="P1669" s="45">
        <f t="shared" si="80"/>
        <v>36.540000000000006</v>
      </c>
    </row>
    <row r="1670" spans="1:16">
      <c r="A1670" s="35">
        <v>75940</v>
      </c>
      <c r="B1670" s="43">
        <v>2</v>
      </c>
      <c r="C1670" s="36" t="s">
        <v>2898</v>
      </c>
      <c r="D1670" s="36" t="s">
        <v>2476</v>
      </c>
      <c r="E1670" s="36" t="s">
        <v>2897</v>
      </c>
      <c r="F1670" s="36" t="s">
        <v>2666</v>
      </c>
      <c r="G1670" s="35">
        <v>80</v>
      </c>
      <c r="H1670" s="35">
        <v>140</v>
      </c>
      <c r="I1670" s="37">
        <v>80</v>
      </c>
      <c r="J1670" s="38">
        <v>4.4000000000000004</v>
      </c>
      <c r="K1670" s="36" t="s">
        <v>3885</v>
      </c>
      <c r="L1670" s="38">
        <v>1.1200000000000001</v>
      </c>
      <c r="M1670" s="39">
        <v>87</v>
      </c>
      <c r="N1670" s="40">
        <f t="shared" si="78"/>
        <v>174</v>
      </c>
      <c r="O1670" s="45">
        <f t="shared" si="79"/>
        <v>6.0900000000000007</v>
      </c>
      <c r="P1670" s="45">
        <f t="shared" si="80"/>
        <v>12.180000000000001</v>
      </c>
    </row>
    <row r="1671" spans="1:16">
      <c r="A1671" s="35">
        <v>76269</v>
      </c>
      <c r="B1671" s="43">
        <v>1</v>
      </c>
      <c r="C1671" s="36" t="s">
        <v>2896</v>
      </c>
      <c r="D1671" s="36" t="s">
        <v>2476</v>
      </c>
      <c r="E1671" s="36" t="s">
        <v>2895</v>
      </c>
      <c r="F1671" s="36" t="s">
        <v>2478</v>
      </c>
      <c r="G1671" s="35">
        <v>80</v>
      </c>
      <c r="H1671" s="35">
        <v>140</v>
      </c>
      <c r="I1671" s="37">
        <v>80</v>
      </c>
      <c r="J1671" s="38">
        <v>3.1</v>
      </c>
      <c r="K1671" s="36" t="s">
        <v>3986</v>
      </c>
      <c r="L1671" s="38">
        <v>1.1200000000000001</v>
      </c>
      <c r="M1671" s="39">
        <v>58</v>
      </c>
      <c r="N1671" s="40">
        <f t="shared" si="78"/>
        <v>58</v>
      </c>
      <c r="O1671" s="45">
        <f t="shared" si="79"/>
        <v>4.0600000000000005</v>
      </c>
      <c r="P1671" s="45">
        <f t="shared" si="80"/>
        <v>4.0600000000000005</v>
      </c>
    </row>
    <row r="1672" spans="1:16">
      <c r="A1672" s="35">
        <v>78271</v>
      </c>
      <c r="B1672" s="43">
        <v>1</v>
      </c>
      <c r="C1672" s="36" t="s">
        <v>2894</v>
      </c>
      <c r="D1672" s="36" t="s">
        <v>2476</v>
      </c>
      <c r="E1672" s="36" t="s">
        <v>2893</v>
      </c>
      <c r="F1672" s="36" t="s">
        <v>2478</v>
      </c>
      <c r="G1672" s="35">
        <v>80</v>
      </c>
      <c r="H1672" s="35">
        <v>140</v>
      </c>
      <c r="I1672" s="37">
        <v>80</v>
      </c>
      <c r="J1672" s="38">
        <v>0</v>
      </c>
      <c r="K1672" s="36" t="s">
        <v>2478</v>
      </c>
      <c r="L1672" s="38">
        <v>1.1200000000000001</v>
      </c>
      <c r="M1672" s="39">
        <v>124.2</v>
      </c>
      <c r="N1672" s="40">
        <f t="shared" si="78"/>
        <v>124.2</v>
      </c>
      <c r="O1672" s="45">
        <f t="shared" si="79"/>
        <v>8.6940000000000008</v>
      </c>
      <c r="P1672" s="45">
        <f t="shared" si="80"/>
        <v>8.6940000000000008</v>
      </c>
    </row>
    <row r="1673" spans="1:16">
      <c r="A1673" s="35">
        <v>59218</v>
      </c>
      <c r="B1673" s="43">
        <v>1</v>
      </c>
      <c r="C1673" s="36" t="s">
        <v>2892</v>
      </c>
      <c r="D1673" s="36" t="s">
        <v>2476</v>
      </c>
      <c r="E1673" s="36" t="s">
        <v>2891</v>
      </c>
      <c r="F1673" s="36" t="s">
        <v>2478</v>
      </c>
      <c r="G1673" s="35">
        <v>85</v>
      </c>
      <c r="H1673" s="35">
        <v>130</v>
      </c>
      <c r="I1673" s="37">
        <v>85</v>
      </c>
      <c r="J1673" s="38">
        <v>0</v>
      </c>
      <c r="K1673" s="36" t="s">
        <v>2696</v>
      </c>
      <c r="L1673" s="38">
        <v>1.105</v>
      </c>
      <c r="M1673" s="39">
        <v>172</v>
      </c>
      <c r="N1673" s="40">
        <f t="shared" si="78"/>
        <v>172</v>
      </c>
      <c r="O1673" s="45">
        <f t="shared" si="79"/>
        <v>12.040000000000001</v>
      </c>
      <c r="P1673" s="45">
        <f t="shared" si="80"/>
        <v>12.040000000000001</v>
      </c>
    </row>
    <row r="1674" spans="1:16">
      <c r="A1674" s="35">
        <v>59220</v>
      </c>
      <c r="B1674" s="43">
        <v>1</v>
      </c>
      <c r="C1674" s="36" t="s">
        <v>2890</v>
      </c>
      <c r="D1674" s="36" t="s">
        <v>2476</v>
      </c>
      <c r="E1674" s="36" t="s">
        <v>2889</v>
      </c>
      <c r="F1674" s="36" t="s">
        <v>2478</v>
      </c>
      <c r="G1674" s="35">
        <v>85</v>
      </c>
      <c r="H1674" s="35">
        <v>127</v>
      </c>
      <c r="I1674" s="37">
        <v>85</v>
      </c>
      <c r="J1674" s="38">
        <v>0</v>
      </c>
      <c r="K1674" s="36" t="s">
        <v>2696</v>
      </c>
      <c r="L1674" s="38">
        <v>1.0795000000000001</v>
      </c>
      <c r="M1674" s="39">
        <v>170</v>
      </c>
      <c r="N1674" s="40">
        <f t="shared" si="78"/>
        <v>170</v>
      </c>
      <c r="O1674" s="45">
        <f t="shared" si="79"/>
        <v>11.9</v>
      </c>
      <c r="P1674" s="45">
        <f t="shared" si="80"/>
        <v>11.9</v>
      </c>
    </row>
    <row r="1675" spans="1:16">
      <c r="A1675" s="35">
        <v>67786</v>
      </c>
      <c r="B1675" s="43">
        <v>1</v>
      </c>
      <c r="C1675" s="36" t="s">
        <v>2888</v>
      </c>
      <c r="D1675" s="36" t="s">
        <v>2476</v>
      </c>
      <c r="E1675" s="36" t="s">
        <v>2887</v>
      </c>
      <c r="F1675" s="36" t="s">
        <v>3846</v>
      </c>
      <c r="G1675" s="35">
        <v>82</v>
      </c>
      <c r="H1675" s="35">
        <v>129</v>
      </c>
      <c r="I1675" s="37">
        <v>82</v>
      </c>
      <c r="J1675" s="38">
        <v>0</v>
      </c>
      <c r="K1675" s="36" t="s">
        <v>2696</v>
      </c>
      <c r="L1675" s="38">
        <v>1.0577999999999999</v>
      </c>
      <c r="M1675" s="39">
        <v>372</v>
      </c>
      <c r="N1675" s="40">
        <f t="shared" si="78"/>
        <v>372</v>
      </c>
      <c r="O1675" s="45">
        <f t="shared" si="79"/>
        <v>26.040000000000003</v>
      </c>
      <c r="P1675" s="45">
        <f t="shared" si="80"/>
        <v>26.040000000000003</v>
      </c>
    </row>
    <row r="1676" spans="1:16">
      <c r="A1676" s="35">
        <v>67825</v>
      </c>
      <c r="B1676" s="43">
        <v>1</v>
      </c>
      <c r="C1676" s="36" t="s">
        <v>2886</v>
      </c>
      <c r="D1676" s="36" t="s">
        <v>2476</v>
      </c>
      <c r="E1676" s="36" t="s">
        <v>2885</v>
      </c>
      <c r="F1676" s="36" t="s">
        <v>3846</v>
      </c>
      <c r="G1676" s="35">
        <v>82</v>
      </c>
      <c r="H1676" s="35">
        <v>127</v>
      </c>
      <c r="I1676" s="37">
        <v>82</v>
      </c>
      <c r="J1676" s="38">
        <v>0</v>
      </c>
      <c r="K1676" s="36" t="s">
        <v>2696</v>
      </c>
      <c r="L1676" s="38">
        <v>1.0414000000000001</v>
      </c>
      <c r="M1676" s="39">
        <v>372</v>
      </c>
      <c r="N1676" s="40">
        <f t="shared" si="78"/>
        <v>372</v>
      </c>
      <c r="O1676" s="45">
        <f t="shared" si="79"/>
        <v>26.040000000000003</v>
      </c>
      <c r="P1676" s="45">
        <f t="shared" si="80"/>
        <v>26.040000000000003</v>
      </c>
    </row>
    <row r="1677" spans="1:16">
      <c r="A1677" s="35">
        <v>67796</v>
      </c>
      <c r="B1677" s="43">
        <v>1</v>
      </c>
      <c r="C1677" s="36" t="s">
        <v>2884</v>
      </c>
      <c r="D1677" s="36" t="s">
        <v>2476</v>
      </c>
      <c r="E1677" s="36" t="s">
        <v>2883</v>
      </c>
      <c r="F1677" s="36" t="s">
        <v>3846</v>
      </c>
      <c r="G1677" s="35">
        <v>80</v>
      </c>
      <c r="H1677" s="35">
        <v>129</v>
      </c>
      <c r="I1677" s="37">
        <v>80</v>
      </c>
      <c r="J1677" s="38">
        <v>0</v>
      </c>
      <c r="K1677" s="36" t="s">
        <v>2696</v>
      </c>
      <c r="L1677" s="38">
        <v>1.032</v>
      </c>
      <c r="M1677" s="39">
        <v>360</v>
      </c>
      <c r="N1677" s="40">
        <f t="shared" si="78"/>
        <v>360</v>
      </c>
      <c r="O1677" s="45">
        <f t="shared" si="79"/>
        <v>25.200000000000003</v>
      </c>
      <c r="P1677" s="45">
        <f t="shared" si="80"/>
        <v>25.200000000000003</v>
      </c>
    </row>
    <row r="1678" spans="1:16">
      <c r="A1678" s="35">
        <v>59216</v>
      </c>
      <c r="B1678" s="43">
        <v>1</v>
      </c>
      <c r="C1678" s="36" t="s">
        <v>2882</v>
      </c>
      <c r="D1678" s="36" t="s">
        <v>2476</v>
      </c>
      <c r="E1678" s="36" t="s">
        <v>2881</v>
      </c>
      <c r="F1678" s="36" t="s">
        <v>2478</v>
      </c>
      <c r="G1678" s="35">
        <v>82</v>
      </c>
      <c r="H1678" s="35">
        <v>125</v>
      </c>
      <c r="I1678" s="37">
        <v>82</v>
      </c>
      <c r="J1678" s="38">
        <v>0</v>
      </c>
      <c r="K1678" s="36" t="s">
        <v>2696</v>
      </c>
      <c r="L1678" s="38">
        <v>1.0249999999999999</v>
      </c>
      <c r="M1678" s="39">
        <v>160</v>
      </c>
      <c r="N1678" s="40">
        <f t="shared" si="78"/>
        <v>160</v>
      </c>
      <c r="O1678" s="45">
        <f t="shared" si="79"/>
        <v>11.200000000000001</v>
      </c>
      <c r="P1678" s="45">
        <f t="shared" si="80"/>
        <v>11.200000000000001</v>
      </c>
    </row>
    <row r="1679" spans="1:16">
      <c r="A1679" s="35">
        <v>67794</v>
      </c>
      <c r="B1679" s="43">
        <v>1</v>
      </c>
      <c r="C1679" s="36" t="s">
        <v>2880</v>
      </c>
      <c r="D1679" s="36" t="s">
        <v>2476</v>
      </c>
      <c r="E1679" s="36" t="s">
        <v>2879</v>
      </c>
      <c r="F1679" s="36" t="s">
        <v>3846</v>
      </c>
      <c r="G1679" s="35">
        <v>82</v>
      </c>
      <c r="H1679" s="35">
        <v>125</v>
      </c>
      <c r="I1679" s="37">
        <v>82</v>
      </c>
      <c r="J1679" s="38">
        <v>0</v>
      </c>
      <c r="K1679" s="36" t="s">
        <v>2696</v>
      </c>
      <c r="L1679" s="38">
        <v>1.0249999999999999</v>
      </c>
      <c r="M1679" s="39">
        <v>360</v>
      </c>
      <c r="N1679" s="40">
        <f t="shared" si="78"/>
        <v>360</v>
      </c>
      <c r="O1679" s="45">
        <f t="shared" si="79"/>
        <v>25.200000000000003</v>
      </c>
      <c r="P1679" s="45">
        <f t="shared" si="80"/>
        <v>25.200000000000003</v>
      </c>
    </row>
    <row r="1680" spans="1:16">
      <c r="A1680" s="35">
        <v>67811</v>
      </c>
      <c r="B1680" s="43">
        <v>1</v>
      </c>
      <c r="C1680" s="36" t="s">
        <v>2878</v>
      </c>
      <c r="D1680" s="36" t="s">
        <v>2476</v>
      </c>
      <c r="E1680" s="36" t="s">
        <v>2877</v>
      </c>
      <c r="F1680" s="36" t="s">
        <v>3846</v>
      </c>
      <c r="G1680" s="35">
        <v>82</v>
      </c>
      <c r="H1680" s="35">
        <v>124</v>
      </c>
      <c r="I1680" s="37">
        <v>82</v>
      </c>
      <c r="J1680" s="38">
        <v>0</v>
      </c>
      <c r="K1680" s="36" t="s">
        <v>2696</v>
      </c>
      <c r="L1680" s="38">
        <v>1.0167999999999999</v>
      </c>
      <c r="M1680" s="39">
        <v>358</v>
      </c>
      <c r="N1680" s="40">
        <f t="shared" si="78"/>
        <v>358</v>
      </c>
      <c r="O1680" s="45">
        <f t="shared" si="79"/>
        <v>25.060000000000002</v>
      </c>
      <c r="P1680" s="45">
        <f t="shared" si="80"/>
        <v>25.060000000000002</v>
      </c>
    </row>
    <row r="1681" spans="1:16">
      <c r="A1681" s="35">
        <v>67798</v>
      </c>
      <c r="B1681" s="43">
        <v>1</v>
      </c>
      <c r="C1681" s="36" t="s">
        <v>2876</v>
      </c>
      <c r="D1681" s="36" t="s">
        <v>2476</v>
      </c>
      <c r="E1681" s="36" t="s">
        <v>2875</v>
      </c>
      <c r="F1681" s="36" t="s">
        <v>3846</v>
      </c>
      <c r="G1681" s="35">
        <v>84</v>
      </c>
      <c r="H1681" s="35">
        <v>121</v>
      </c>
      <c r="I1681" s="37">
        <v>84</v>
      </c>
      <c r="J1681" s="38">
        <v>0</v>
      </c>
      <c r="K1681" s="36" t="s">
        <v>2696</v>
      </c>
      <c r="L1681" s="38">
        <v>1.0164</v>
      </c>
      <c r="M1681" s="39">
        <v>358</v>
      </c>
      <c r="N1681" s="40">
        <f t="shared" si="78"/>
        <v>358</v>
      </c>
      <c r="O1681" s="45">
        <f t="shared" si="79"/>
        <v>25.060000000000002</v>
      </c>
      <c r="P1681" s="45">
        <f t="shared" si="80"/>
        <v>25.060000000000002</v>
      </c>
    </row>
    <row r="1682" spans="1:16">
      <c r="A1682" s="35">
        <v>31534</v>
      </c>
      <c r="B1682" s="43">
        <v>1</v>
      </c>
      <c r="C1682" s="36" t="s">
        <v>2874</v>
      </c>
      <c r="D1682" s="36" t="s">
        <v>2476</v>
      </c>
      <c r="E1682" s="36" t="s">
        <v>2873</v>
      </c>
      <c r="F1682" s="36" t="s">
        <v>2870</v>
      </c>
      <c r="G1682" s="35">
        <v>100</v>
      </c>
      <c r="H1682" s="35">
        <v>100</v>
      </c>
      <c r="I1682" s="37">
        <v>100</v>
      </c>
      <c r="J1682" s="38">
        <v>0</v>
      </c>
      <c r="K1682" s="36" t="s">
        <v>3986</v>
      </c>
      <c r="L1682" s="38">
        <v>1</v>
      </c>
      <c r="M1682" s="39">
        <v>880</v>
      </c>
      <c r="N1682" s="40">
        <f t="shared" si="78"/>
        <v>880</v>
      </c>
      <c r="O1682" s="45">
        <f t="shared" si="79"/>
        <v>61.600000000000009</v>
      </c>
      <c r="P1682" s="45">
        <f t="shared" si="80"/>
        <v>61.600000000000009</v>
      </c>
    </row>
    <row r="1683" spans="1:16">
      <c r="A1683" s="35">
        <v>39586</v>
      </c>
      <c r="B1683" s="43">
        <v>3</v>
      </c>
      <c r="C1683" s="36" t="s">
        <v>2872</v>
      </c>
      <c r="D1683" s="36" t="s">
        <v>2476</v>
      </c>
      <c r="E1683" s="36" t="s">
        <v>2871</v>
      </c>
      <c r="F1683" s="36" t="s">
        <v>2870</v>
      </c>
      <c r="G1683" s="35">
        <v>100</v>
      </c>
      <c r="H1683" s="35">
        <v>100</v>
      </c>
      <c r="I1683" s="37">
        <v>100</v>
      </c>
      <c r="J1683" s="38">
        <v>3.9</v>
      </c>
      <c r="K1683" s="36" t="s">
        <v>3986</v>
      </c>
      <c r="L1683" s="38">
        <v>1</v>
      </c>
      <c r="M1683" s="39">
        <v>520</v>
      </c>
      <c r="N1683" s="40">
        <f t="shared" si="78"/>
        <v>1560</v>
      </c>
      <c r="O1683" s="45">
        <f t="shared" si="79"/>
        <v>36.400000000000006</v>
      </c>
      <c r="P1683" s="45">
        <f t="shared" si="80"/>
        <v>109.20000000000002</v>
      </c>
    </row>
    <row r="1684" spans="1:16">
      <c r="A1684" s="35">
        <v>61393</v>
      </c>
      <c r="B1684" s="43">
        <v>1</v>
      </c>
      <c r="C1684" s="36" t="s">
        <v>2869</v>
      </c>
      <c r="D1684" s="36" t="s">
        <v>2476</v>
      </c>
      <c r="E1684" s="36" t="s">
        <v>2868</v>
      </c>
      <c r="F1684" s="36" t="s">
        <v>3846</v>
      </c>
      <c r="G1684" s="35">
        <v>80</v>
      </c>
      <c r="H1684" s="35">
        <v>125</v>
      </c>
      <c r="I1684" s="37">
        <v>80</v>
      </c>
      <c r="J1684" s="38">
        <v>0</v>
      </c>
      <c r="K1684" s="36" t="s">
        <v>3936</v>
      </c>
      <c r="L1684" s="38">
        <v>1</v>
      </c>
      <c r="M1684" s="39">
        <v>226</v>
      </c>
      <c r="N1684" s="40">
        <f t="shared" si="78"/>
        <v>226</v>
      </c>
      <c r="O1684" s="45">
        <f t="shared" si="79"/>
        <v>15.820000000000002</v>
      </c>
      <c r="P1684" s="45">
        <f t="shared" si="80"/>
        <v>15.820000000000002</v>
      </c>
    </row>
    <row r="1685" spans="1:16">
      <c r="A1685" s="35">
        <v>80693</v>
      </c>
      <c r="B1685" s="43">
        <v>1</v>
      </c>
      <c r="C1685" s="36" t="s">
        <v>2867</v>
      </c>
      <c r="D1685" s="36" t="s">
        <v>2476</v>
      </c>
      <c r="E1685" s="36" t="s">
        <v>2866</v>
      </c>
      <c r="F1685" s="36" t="s">
        <v>3978</v>
      </c>
      <c r="G1685" s="35">
        <v>100</v>
      </c>
      <c r="H1685" s="35">
        <v>100</v>
      </c>
      <c r="I1685" s="37">
        <v>100</v>
      </c>
      <c r="J1685" s="38">
        <v>0</v>
      </c>
      <c r="K1685" s="36" t="s">
        <v>3847</v>
      </c>
      <c r="L1685" s="38">
        <v>1</v>
      </c>
      <c r="M1685" s="39">
        <v>320</v>
      </c>
      <c r="N1685" s="40">
        <f t="shared" si="78"/>
        <v>320</v>
      </c>
      <c r="O1685" s="45">
        <f t="shared" si="79"/>
        <v>22.400000000000002</v>
      </c>
      <c r="P1685" s="45">
        <f t="shared" si="80"/>
        <v>22.400000000000002</v>
      </c>
    </row>
    <row r="1686" spans="1:16">
      <c r="A1686" s="35">
        <v>82616</v>
      </c>
      <c r="B1686" s="43">
        <v>1</v>
      </c>
      <c r="C1686" s="36" t="s">
        <v>2865</v>
      </c>
      <c r="D1686" s="36" t="s">
        <v>2466</v>
      </c>
      <c r="E1686" s="36" t="s">
        <v>2864</v>
      </c>
      <c r="F1686" s="36" t="s">
        <v>2861</v>
      </c>
      <c r="G1686" s="35">
        <v>100</v>
      </c>
      <c r="H1686" s="35">
        <v>100</v>
      </c>
      <c r="I1686" s="37">
        <v>100</v>
      </c>
      <c r="J1686" s="38">
        <v>5</v>
      </c>
      <c r="K1686" s="36" t="s">
        <v>3847</v>
      </c>
      <c r="L1686" s="38">
        <v>1</v>
      </c>
      <c r="M1686" s="39">
        <v>78</v>
      </c>
      <c r="N1686" s="40">
        <f t="shared" si="78"/>
        <v>78</v>
      </c>
      <c r="O1686" s="45">
        <f t="shared" si="79"/>
        <v>5.4600000000000009</v>
      </c>
      <c r="P1686" s="45">
        <f t="shared" si="80"/>
        <v>5.4600000000000009</v>
      </c>
    </row>
    <row r="1687" spans="1:16">
      <c r="A1687" s="35">
        <v>82617</v>
      </c>
      <c r="B1687" s="43">
        <v>1</v>
      </c>
      <c r="C1687" s="36" t="s">
        <v>2863</v>
      </c>
      <c r="D1687" s="36" t="s">
        <v>2466</v>
      </c>
      <c r="E1687" s="36" t="s">
        <v>2862</v>
      </c>
      <c r="F1687" s="36" t="s">
        <v>2861</v>
      </c>
      <c r="G1687" s="35">
        <v>100</v>
      </c>
      <c r="H1687" s="35">
        <v>100</v>
      </c>
      <c r="I1687" s="37">
        <v>100</v>
      </c>
      <c r="J1687" s="38">
        <v>0</v>
      </c>
      <c r="K1687" s="36" t="s">
        <v>3847</v>
      </c>
      <c r="L1687" s="38">
        <v>1</v>
      </c>
      <c r="M1687" s="39">
        <v>98</v>
      </c>
      <c r="N1687" s="40">
        <f t="shared" si="78"/>
        <v>98</v>
      </c>
      <c r="O1687" s="45">
        <f t="shared" si="79"/>
        <v>6.86</v>
      </c>
      <c r="P1687" s="45">
        <f t="shared" si="80"/>
        <v>6.86</v>
      </c>
    </row>
    <row r="1688" spans="1:16">
      <c r="A1688" s="35">
        <v>85849</v>
      </c>
      <c r="B1688" s="43">
        <v>1</v>
      </c>
      <c r="C1688" s="36" t="s">
        <v>2860</v>
      </c>
      <c r="D1688" s="36" t="s">
        <v>2476</v>
      </c>
      <c r="E1688" s="36" t="s">
        <v>2859</v>
      </c>
      <c r="F1688" s="36" t="s">
        <v>4040</v>
      </c>
      <c r="G1688" s="35">
        <v>100</v>
      </c>
      <c r="H1688" s="35">
        <v>100</v>
      </c>
      <c r="I1688" s="37">
        <v>100</v>
      </c>
      <c r="J1688" s="38">
        <v>9.6</v>
      </c>
      <c r="K1688" s="36" t="s">
        <v>3847</v>
      </c>
      <c r="L1688" s="38">
        <v>1</v>
      </c>
      <c r="M1688" s="39">
        <v>368.85</v>
      </c>
      <c r="N1688" s="40">
        <f t="shared" si="78"/>
        <v>368.85</v>
      </c>
      <c r="O1688" s="45">
        <f t="shared" si="79"/>
        <v>25.819500000000005</v>
      </c>
      <c r="P1688" s="45">
        <f t="shared" si="80"/>
        <v>25.819500000000005</v>
      </c>
    </row>
    <row r="1689" spans="1:16">
      <c r="A1689" s="35">
        <v>85850</v>
      </c>
      <c r="B1689" s="43">
        <v>1</v>
      </c>
      <c r="C1689" s="36" t="s">
        <v>2858</v>
      </c>
      <c r="D1689" s="36" t="s">
        <v>2476</v>
      </c>
      <c r="E1689" s="36" t="s">
        <v>2857</v>
      </c>
      <c r="F1689" s="36" t="s">
        <v>4040</v>
      </c>
      <c r="G1689" s="35">
        <v>100</v>
      </c>
      <c r="H1689" s="35">
        <v>100</v>
      </c>
      <c r="I1689" s="37">
        <v>100</v>
      </c>
      <c r="J1689" s="38">
        <v>9.6</v>
      </c>
      <c r="K1689" s="36" t="s">
        <v>3847</v>
      </c>
      <c r="L1689" s="38">
        <v>1</v>
      </c>
      <c r="M1689" s="39">
        <v>368.85</v>
      </c>
      <c r="N1689" s="40">
        <f t="shared" si="78"/>
        <v>368.85</v>
      </c>
      <c r="O1689" s="45">
        <f t="shared" si="79"/>
        <v>25.819500000000005</v>
      </c>
      <c r="P1689" s="45">
        <f t="shared" si="80"/>
        <v>25.819500000000005</v>
      </c>
    </row>
    <row r="1690" spans="1:16">
      <c r="A1690" s="35">
        <v>66843</v>
      </c>
      <c r="B1690" s="43">
        <v>1</v>
      </c>
      <c r="C1690" s="36" t="s">
        <v>2856</v>
      </c>
      <c r="D1690" s="36" t="s">
        <v>2476</v>
      </c>
      <c r="E1690" s="36" t="s">
        <v>2855</v>
      </c>
      <c r="F1690" s="36" t="s">
        <v>3846</v>
      </c>
      <c r="G1690" s="35">
        <v>83</v>
      </c>
      <c r="H1690" s="35">
        <v>120</v>
      </c>
      <c r="I1690" s="37">
        <v>83</v>
      </c>
      <c r="J1690" s="38">
        <v>0</v>
      </c>
      <c r="K1690" s="36" t="s">
        <v>2696</v>
      </c>
      <c r="L1690" s="38">
        <v>0.996</v>
      </c>
      <c r="M1690" s="39">
        <v>266</v>
      </c>
      <c r="N1690" s="40">
        <f t="shared" si="78"/>
        <v>266</v>
      </c>
      <c r="O1690" s="45">
        <f t="shared" si="79"/>
        <v>18.62</v>
      </c>
      <c r="P1690" s="45">
        <f t="shared" si="80"/>
        <v>18.62</v>
      </c>
    </row>
    <row r="1691" spans="1:16">
      <c r="A1691" s="35">
        <v>67787</v>
      </c>
      <c r="B1691" s="43">
        <v>1</v>
      </c>
      <c r="C1691" s="36" t="s">
        <v>2854</v>
      </c>
      <c r="D1691" s="36" t="s">
        <v>2476</v>
      </c>
      <c r="E1691" s="36" t="s">
        <v>2853</v>
      </c>
      <c r="F1691" s="36" t="s">
        <v>3846</v>
      </c>
      <c r="G1691" s="35">
        <v>80</v>
      </c>
      <c r="H1691" s="35">
        <v>123</v>
      </c>
      <c r="I1691" s="37">
        <v>80</v>
      </c>
      <c r="J1691" s="38">
        <v>0</v>
      </c>
      <c r="K1691" s="36" t="s">
        <v>2696</v>
      </c>
      <c r="L1691" s="38">
        <v>0.9840000000000001</v>
      </c>
      <c r="M1691" s="39">
        <v>344</v>
      </c>
      <c r="N1691" s="40">
        <f t="shared" si="78"/>
        <v>344</v>
      </c>
      <c r="O1691" s="45">
        <f t="shared" si="79"/>
        <v>24.080000000000002</v>
      </c>
      <c r="P1691" s="45">
        <f t="shared" si="80"/>
        <v>24.080000000000002</v>
      </c>
    </row>
    <row r="1692" spans="1:16">
      <c r="A1692" s="35">
        <v>10268</v>
      </c>
      <c r="B1692" s="43">
        <v>1</v>
      </c>
      <c r="C1692" s="36" t="s">
        <v>2852</v>
      </c>
      <c r="D1692" s="36" t="s">
        <v>2476</v>
      </c>
      <c r="E1692" s="36" t="s">
        <v>2851</v>
      </c>
      <c r="F1692" s="36" t="s">
        <v>3846</v>
      </c>
      <c r="G1692" s="35">
        <v>70</v>
      </c>
      <c r="H1692" s="35">
        <v>140</v>
      </c>
      <c r="I1692" s="37">
        <v>70</v>
      </c>
      <c r="J1692" s="38">
        <v>2.6</v>
      </c>
      <c r="K1692" s="36" t="s">
        <v>3853</v>
      </c>
      <c r="L1692" s="38">
        <v>0.98</v>
      </c>
      <c r="M1692" s="39">
        <v>44.42</v>
      </c>
      <c r="N1692" s="40">
        <f t="shared" si="78"/>
        <v>44.42</v>
      </c>
      <c r="O1692" s="45">
        <f t="shared" si="79"/>
        <v>3.1094000000000004</v>
      </c>
      <c r="P1692" s="45">
        <f t="shared" si="80"/>
        <v>3.1094000000000004</v>
      </c>
    </row>
    <row r="1693" spans="1:16">
      <c r="A1693" s="35">
        <v>13016</v>
      </c>
      <c r="B1693" s="43">
        <v>1</v>
      </c>
      <c r="C1693" s="36" t="s">
        <v>2850</v>
      </c>
      <c r="D1693" s="36" t="s">
        <v>2476</v>
      </c>
      <c r="E1693" s="36" t="s">
        <v>2849</v>
      </c>
      <c r="F1693" s="36" t="s">
        <v>2683</v>
      </c>
      <c r="G1693" s="35">
        <v>70</v>
      </c>
      <c r="H1693" s="35">
        <v>140</v>
      </c>
      <c r="I1693" s="37">
        <v>70</v>
      </c>
      <c r="J1693" s="38">
        <v>2</v>
      </c>
      <c r="K1693" s="36" t="s">
        <v>3885</v>
      </c>
      <c r="L1693" s="38">
        <v>0.98</v>
      </c>
      <c r="M1693" s="39">
        <v>82</v>
      </c>
      <c r="N1693" s="40">
        <f t="shared" si="78"/>
        <v>82</v>
      </c>
      <c r="O1693" s="45">
        <f t="shared" si="79"/>
        <v>5.74</v>
      </c>
      <c r="P1693" s="45">
        <f t="shared" si="80"/>
        <v>5.74</v>
      </c>
    </row>
    <row r="1694" spans="1:16">
      <c r="A1694" s="35">
        <v>24582</v>
      </c>
      <c r="B1694" s="43">
        <v>2</v>
      </c>
      <c r="C1694" s="36" t="s">
        <v>2848</v>
      </c>
      <c r="D1694" s="36" t="s">
        <v>2476</v>
      </c>
      <c r="E1694" s="36" t="s">
        <v>2847</v>
      </c>
      <c r="F1694" s="36" t="s">
        <v>2478</v>
      </c>
      <c r="G1694" s="35">
        <v>70</v>
      </c>
      <c r="H1694" s="35">
        <v>140</v>
      </c>
      <c r="I1694" s="37">
        <v>70</v>
      </c>
      <c r="J1694" s="38">
        <v>0</v>
      </c>
      <c r="K1694" s="36" t="s">
        <v>3853</v>
      </c>
      <c r="L1694" s="38">
        <v>0.98</v>
      </c>
      <c r="M1694" s="39">
        <v>44.42</v>
      </c>
      <c r="N1694" s="40">
        <f t="shared" si="78"/>
        <v>88.84</v>
      </c>
      <c r="O1694" s="45">
        <f t="shared" si="79"/>
        <v>3.1094000000000004</v>
      </c>
      <c r="P1694" s="45">
        <f t="shared" si="80"/>
        <v>6.2188000000000008</v>
      </c>
    </row>
    <row r="1695" spans="1:16">
      <c r="A1695" s="35">
        <v>32795</v>
      </c>
      <c r="B1695" s="43">
        <v>11</v>
      </c>
      <c r="C1695" s="36" t="s">
        <v>2846</v>
      </c>
      <c r="D1695" s="36" t="s">
        <v>2476</v>
      </c>
      <c r="E1695" s="36" t="s">
        <v>2845</v>
      </c>
      <c r="F1695" s="36" t="s">
        <v>2497</v>
      </c>
      <c r="G1695" s="35">
        <v>70</v>
      </c>
      <c r="H1695" s="35">
        <v>140</v>
      </c>
      <c r="I1695" s="37">
        <v>70</v>
      </c>
      <c r="J1695" s="38">
        <v>1.6</v>
      </c>
      <c r="K1695" s="36" t="s">
        <v>2478</v>
      </c>
      <c r="L1695" s="38">
        <v>0.98</v>
      </c>
      <c r="M1695" s="39">
        <v>16.600000000000001</v>
      </c>
      <c r="N1695" s="40">
        <f t="shared" si="78"/>
        <v>182.60000000000002</v>
      </c>
      <c r="O1695" s="45">
        <f t="shared" si="79"/>
        <v>1.1620000000000001</v>
      </c>
      <c r="P1695" s="45">
        <f t="shared" si="80"/>
        <v>12.782000000000002</v>
      </c>
    </row>
    <row r="1696" spans="1:16">
      <c r="A1696" s="35">
        <v>34646</v>
      </c>
      <c r="B1696" s="43">
        <v>2</v>
      </c>
      <c r="C1696" s="36" t="s">
        <v>2844</v>
      </c>
      <c r="D1696" s="36" t="s">
        <v>2476</v>
      </c>
      <c r="E1696" s="36" t="s">
        <v>2843</v>
      </c>
      <c r="F1696" s="36" t="s">
        <v>3883</v>
      </c>
      <c r="G1696" s="35">
        <v>70</v>
      </c>
      <c r="H1696" s="35">
        <v>140</v>
      </c>
      <c r="I1696" s="37">
        <v>70</v>
      </c>
      <c r="J1696" s="38">
        <v>2.9</v>
      </c>
      <c r="K1696" s="36" t="s">
        <v>2478</v>
      </c>
      <c r="L1696" s="38">
        <v>0.98</v>
      </c>
      <c r="M1696" s="39">
        <v>46</v>
      </c>
      <c r="N1696" s="40">
        <f t="shared" si="78"/>
        <v>92</v>
      </c>
      <c r="O1696" s="45">
        <f t="shared" si="79"/>
        <v>3.22</v>
      </c>
      <c r="P1696" s="45">
        <f t="shared" si="80"/>
        <v>6.44</v>
      </c>
    </row>
    <row r="1697" spans="1:16">
      <c r="A1697" s="35">
        <v>34649</v>
      </c>
      <c r="B1697" s="43">
        <v>1</v>
      </c>
      <c r="C1697" s="36" t="s">
        <v>2842</v>
      </c>
      <c r="D1697" s="36" t="s">
        <v>2476</v>
      </c>
      <c r="E1697" s="36" t="s">
        <v>2841</v>
      </c>
      <c r="F1697" s="36" t="s">
        <v>3883</v>
      </c>
      <c r="G1697" s="35">
        <v>70</v>
      </c>
      <c r="H1697" s="35">
        <v>140</v>
      </c>
      <c r="I1697" s="37">
        <v>70</v>
      </c>
      <c r="J1697" s="38">
        <v>2.9</v>
      </c>
      <c r="K1697" s="36" t="s">
        <v>2478</v>
      </c>
      <c r="L1697" s="38">
        <v>0.98</v>
      </c>
      <c r="M1697" s="39">
        <v>46</v>
      </c>
      <c r="N1697" s="40">
        <f t="shared" si="78"/>
        <v>46</v>
      </c>
      <c r="O1697" s="45">
        <f t="shared" si="79"/>
        <v>3.22</v>
      </c>
      <c r="P1697" s="45">
        <f t="shared" si="80"/>
        <v>3.22</v>
      </c>
    </row>
    <row r="1698" spans="1:16">
      <c r="A1698" s="35">
        <v>36199</v>
      </c>
      <c r="B1698" s="43">
        <v>1</v>
      </c>
      <c r="C1698" s="36" t="s">
        <v>2840</v>
      </c>
      <c r="D1698" s="36" t="s">
        <v>2476</v>
      </c>
      <c r="E1698" s="36" t="s">
        <v>2839</v>
      </c>
      <c r="F1698" s="36" t="s">
        <v>2683</v>
      </c>
      <c r="G1698" s="35">
        <v>70</v>
      </c>
      <c r="H1698" s="35">
        <v>140</v>
      </c>
      <c r="I1698" s="37">
        <v>70</v>
      </c>
      <c r="J1698" s="38">
        <v>4.4000000000000004</v>
      </c>
      <c r="K1698" s="36" t="s">
        <v>3936</v>
      </c>
      <c r="L1698" s="38">
        <v>0.98</v>
      </c>
      <c r="M1698" s="39">
        <v>54</v>
      </c>
      <c r="N1698" s="40">
        <f t="shared" si="78"/>
        <v>54</v>
      </c>
      <c r="O1698" s="45">
        <f t="shared" si="79"/>
        <v>3.7800000000000002</v>
      </c>
      <c r="P1698" s="45">
        <f t="shared" si="80"/>
        <v>3.7800000000000002</v>
      </c>
    </row>
    <row r="1699" spans="1:16">
      <c r="A1699" s="35">
        <v>36219</v>
      </c>
      <c r="B1699" s="43">
        <v>1</v>
      </c>
      <c r="C1699" s="36" t="s">
        <v>2838</v>
      </c>
      <c r="D1699" s="36" t="s">
        <v>2476</v>
      </c>
      <c r="E1699" s="36" t="s">
        <v>2837</v>
      </c>
      <c r="F1699" s="36" t="s">
        <v>2683</v>
      </c>
      <c r="G1699" s="35">
        <v>70</v>
      </c>
      <c r="H1699" s="35">
        <v>140</v>
      </c>
      <c r="I1699" s="37">
        <v>70</v>
      </c>
      <c r="J1699" s="38">
        <v>4.4000000000000004</v>
      </c>
      <c r="K1699" s="36" t="s">
        <v>3936</v>
      </c>
      <c r="L1699" s="38">
        <v>0.98</v>
      </c>
      <c r="M1699" s="39">
        <v>54</v>
      </c>
      <c r="N1699" s="40">
        <f t="shared" si="78"/>
        <v>54</v>
      </c>
      <c r="O1699" s="45">
        <f t="shared" si="79"/>
        <v>3.7800000000000002</v>
      </c>
      <c r="P1699" s="45">
        <f t="shared" si="80"/>
        <v>3.7800000000000002</v>
      </c>
    </row>
    <row r="1700" spans="1:16">
      <c r="A1700" s="35">
        <v>36368</v>
      </c>
      <c r="B1700" s="43">
        <v>1</v>
      </c>
      <c r="C1700" s="36" t="s">
        <v>2836</v>
      </c>
      <c r="D1700" s="36" t="s">
        <v>2556</v>
      </c>
      <c r="E1700" s="36" t="s">
        <v>2835</v>
      </c>
      <c r="F1700" s="36" t="s">
        <v>2683</v>
      </c>
      <c r="G1700" s="35">
        <v>70</v>
      </c>
      <c r="H1700" s="35">
        <v>140</v>
      </c>
      <c r="I1700" s="37">
        <v>70</v>
      </c>
      <c r="J1700" s="38">
        <v>3</v>
      </c>
      <c r="K1700" s="36" t="s">
        <v>3936</v>
      </c>
      <c r="L1700" s="38">
        <v>0.98</v>
      </c>
      <c r="M1700" s="39">
        <v>144</v>
      </c>
      <c r="N1700" s="40">
        <f t="shared" si="78"/>
        <v>144</v>
      </c>
      <c r="O1700" s="45">
        <f t="shared" si="79"/>
        <v>10.080000000000002</v>
      </c>
      <c r="P1700" s="45">
        <f t="shared" si="80"/>
        <v>10.080000000000002</v>
      </c>
    </row>
    <row r="1701" spans="1:16">
      <c r="A1701" s="35">
        <v>39135</v>
      </c>
      <c r="B1701" s="43">
        <v>2</v>
      </c>
      <c r="C1701" s="36" t="s">
        <v>2834</v>
      </c>
      <c r="D1701" s="36" t="s">
        <v>2476</v>
      </c>
      <c r="E1701" s="36" t="s">
        <v>2833</v>
      </c>
      <c r="F1701" s="36" t="s">
        <v>2497</v>
      </c>
      <c r="G1701" s="35">
        <v>70</v>
      </c>
      <c r="H1701" s="35">
        <v>140</v>
      </c>
      <c r="I1701" s="37">
        <v>70</v>
      </c>
      <c r="J1701" s="38">
        <v>1.6</v>
      </c>
      <c r="K1701" s="36" t="s">
        <v>3885</v>
      </c>
      <c r="L1701" s="38">
        <v>0.98</v>
      </c>
      <c r="M1701" s="39">
        <v>16.600000000000001</v>
      </c>
      <c r="N1701" s="40">
        <f t="shared" si="78"/>
        <v>33.200000000000003</v>
      </c>
      <c r="O1701" s="45">
        <f t="shared" si="79"/>
        <v>1.1620000000000001</v>
      </c>
      <c r="P1701" s="45">
        <f t="shared" si="80"/>
        <v>2.3240000000000003</v>
      </c>
    </row>
    <row r="1702" spans="1:16">
      <c r="A1702" s="35">
        <v>39458</v>
      </c>
      <c r="B1702" s="43">
        <v>3</v>
      </c>
      <c r="C1702" s="36" t="s">
        <v>2832</v>
      </c>
      <c r="D1702" s="36" t="s">
        <v>2476</v>
      </c>
      <c r="E1702" s="36" t="s">
        <v>2831</v>
      </c>
      <c r="F1702" s="36" t="s">
        <v>2497</v>
      </c>
      <c r="G1702" s="35">
        <v>70</v>
      </c>
      <c r="H1702" s="35">
        <v>140</v>
      </c>
      <c r="I1702" s="37">
        <v>70</v>
      </c>
      <c r="J1702" s="38">
        <v>1.6</v>
      </c>
      <c r="K1702" s="36" t="s">
        <v>2478</v>
      </c>
      <c r="L1702" s="38">
        <v>0.98</v>
      </c>
      <c r="M1702" s="39">
        <v>16.600000000000001</v>
      </c>
      <c r="N1702" s="40">
        <f t="shared" si="78"/>
        <v>49.800000000000004</v>
      </c>
      <c r="O1702" s="45">
        <f t="shared" si="79"/>
        <v>1.1620000000000001</v>
      </c>
      <c r="P1702" s="45">
        <f t="shared" si="80"/>
        <v>3.4860000000000007</v>
      </c>
    </row>
    <row r="1703" spans="1:16">
      <c r="A1703" s="35">
        <v>39459</v>
      </c>
      <c r="B1703" s="43">
        <v>2</v>
      </c>
      <c r="C1703" s="36" t="s">
        <v>2830</v>
      </c>
      <c r="D1703" s="36" t="s">
        <v>2476</v>
      </c>
      <c r="E1703" s="36" t="s">
        <v>2829</v>
      </c>
      <c r="F1703" s="36" t="s">
        <v>2497</v>
      </c>
      <c r="G1703" s="35">
        <v>70</v>
      </c>
      <c r="H1703" s="35">
        <v>140</v>
      </c>
      <c r="I1703" s="37">
        <v>70</v>
      </c>
      <c r="J1703" s="38">
        <v>1.6</v>
      </c>
      <c r="K1703" s="36" t="s">
        <v>2478</v>
      </c>
      <c r="L1703" s="38">
        <v>0.98</v>
      </c>
      <c r="M1703" s="39">
        <v>16.600000000000001</v>
      </c>
      <c r="N1703" s="40">
        <f t="shared" si="78"/>
        <v>33.200000000000003</v>
      </c>
      <c r="O1703" s="45">
        <f t="shared" si="79"/>
        <v>1.1620000000000001</v>
      </c>
      <c r="P1703" s="45">
        <f t="shared" si="80"/>
        <v>2.3240000000000003</v>
      </c>
    </row>
    <row r="1704" spans="1:16">
      <c r="A1704" s="35">
        <v>39771</v>
      </c>
      <c r="B1704" s="43">
        <v>1</v>
      </c>
      <c r="C1704" s="36" t="s">
        <v>2828</v>
      </c>
      <c r="D1704" s="36" t="s">
        <v>2476</v>
      </c>
      <c r="E1704" s="36" t="s">
        <v>2827</v>
      </c>
      <c r="F1704" s="36" t="s">
        <v>2478</v>
      </c>
      <c r="G1704" s="35">
        <v>70</v>
      </c>
      <c r="H1704" s="35">
        <v>140</v>
      </c>
      <c r="I1704" s="37">
        <v>70</v>
      </c>
      <c r="J1704" s="38">
        <v>3.9</v>
      </c>
      <c r="K1704" s="36" t="s">
        <v>3853</v>
      </c>
      <c r="L1704" s="38">
        <v>0.98</v>
      </c>
      <c r="M1704" s="39">
        <v>90.16</v>
      </c>
      <c r="N1704" s="40">
        <f t="shared" si="78"/>
        <v>90.16</v>
      </c>
      <c r="O1704" s="45">
        <f t="shared" si="79"/>
        <v>6.3112000000000004</v>
      </c>
      <c r="P1704" s="45">
        <f t="shared" si="80"/>
        <v>6.3112000000000004</v>
      </c>
    </row>
    <row r="1705" spans="1:16">
      <c r="A1705" s="35">
        <v>72246</v>
      </c>
      <c r="B1705" s="43">
        <v>7</v>
      </c>
      <c r="C1705" s="36" t="s">
        <v>2826</v>
      </c>
      <c r="D1705" s="36" t="s">
        <v>2476</v>
      </c>
      <c r="E1705" s="36" t="s">
        <v>2825</v>
      </c>
      <c r="F1705" s="36" t="s">
        <v>2497</v>
      </c>
      <c r="G1705" s="35">
        <v>70</v>
      </c>
      <c r="H1705" s="35">
        <v>140</v>
      </c>
      <c r="I1705" s="37">
        <v>70</v>
      </c>
      <c r="J1705" s="38">
        <v>1.6</v>
      </c>
      <c r="K1705" s="36" t="s">
        <v>3885</v>
      </c>
      <c r="L1705" s="38">
        <v>0.98</v>
      </c>
      <c r="M1705" s="39">
        <v>16.600000000000001</v>
      </c>
      <c r="N1705" s="40">
        <f t="shared" si="78"/>
        <v>116.20000000000002</v>
      </c>
      <c r="O1705" s="45">
        <f t="shared" si="79"/>
        <v>1.1620000000000001</v>
      </c>
      <c r="P1705" s="45">
        <f t="shared" si="80"/>
        <v>8.1340000000000003</v>
      </c>
    </row>
    <row r="1706" spans="1:16">
      <c r="A1706" s="35">
        <v>72247</v>
      </c>
      <c r="B1706" s="43">
        <v>5</v>
      </c>
      <c r="C1706" s="36" t="s">
        <v>2824</v>
      </c>
      <c r="D1706" s="36" t="s">
        <v>2476</v>
      </c>
      <c r="E1706" s="36" t="s">
        <v>2823</v>
      </c>
      <c r="F1706" s="36" t="s">
        <v>2497</v>
      </c>
      <c r="G1706" s="35">
        <v>70</v>
      </c>
      <c r="H1706" s="35">
        <v>140</v>
      </c>
      <c r="I1706" s="37">
        <v>70</v>
      </c>
      <c r="J1706" s="38">
        <v>1.6</v>
      </c>
      <c r="K1706" s="36" t="s">
        <v>3885</v>
      </c>
      <c r="L1706" s="38">
        <v>0.98</v>
      </c>
      <c r="M1706" s="39">
        <v>16.600000000000001</v>
      </c>
      <c r="N1706" s="40">
        <f t="shared" si="78"/>
        <v>83</v>
      </c>
      <c r="O1706" s="45">
        <f t="shared" si="79"/>
        <v>1.1620000000000001</v>
      </c>
      <c r="P1706" s="45">
        <f t="shared" si="80"/>
        <v>5.8100000000000005</v>
      </c>
    </row>
    <row r="1707" spans="1:16">
      <c r="A1707" s="35">
        <v>72248</v>
      </c>
      <c r="B1707" s="43">
        <v>9</v>
      </c>
      <c r="C1707" s="36" t="s">
        <v>2822</v>
      </c>
      <c r="D1707" s="36" t="s">
        <v>2476</v>
      </c>
      <c r="E1707" s="36" t="s">
        <v>2821</v>
      </c>
      <c r="F1707" s="36" t="s">
        <v>2497</v>
      </c>
      <c r="G1707" s="35">
        <v>70</v>
      </c>
      <c r="H1707" s="35">
        <v>140</v>
      </c>
      <c r="I1707" s="37">
        <v>70</v>
      </c>
      <c r="J1707" s="38">
        <v>1.6</v>
      </c>
      <c r="K1707" s="36" t="s">
        <v>3885</v>
      </c>
      <c r="L1707" s="38">
        <v>0.98</v>
      </c>
      <c r="M1707" s="39">
        <v>16.600000000000001</v>
      </c>
      <c r="N1707" s="40">
        <f t="shared" si="78"/>
        <v>149.4</v>
      </c>
      <c r="O1707" s="45">
        <f t="shared" si="79"/>
        <v>1.1620000000000001</v>
      </c>
      <c r="P1707" s="45">
        <f t="shared" si="80"/>
        <v>10.458000000000002</v>
      </c>
    </row>
    <row r="1708" spans="1:16">
      <c r="A1708" s="35">
        <v>72249</v>
      </c>
      <c r="B1708" s="43">
        <v>13</v>
      </c>
      <c r="C1708" s="36" t="s">
        <v>2820</v>
      </c>
      <c r="D1708" s="36" t="s">
        <v>2476</v>
      </c>
      <c r="E1708" s="36" t="s">
        <v>2819</v>
      </c>
      <c r="F1708" s="36" t="s">
        <v>2497</v>
      </c>
      <c r="G1708" s="35">
        <v>70</v>
      </c>
      <c r="H1708" s="35">
        <v>140</v>
      </c>
      <c r="I1708" s="37">
        <v>70</v>
      </c>
      <c r="J1708" s="38">
        <v>1.6</v>
      </c>
      <c r="K1708" s="36" t="s">
        <v>3885</v>
      </c>
      <c r="L1708" s="38">
        <v>0.98</v>
      </c>
      <c r="M1708" s="39">
        <v>16.600000000000001</v>
      </c>
      <c r="N1708" s="40">
        <f t="shared" si="78"/>
        <v>215.8</v>
      </c>
      <c r="O1708" s="45">
        <f t="shared" si="79"/>
        <v>1.1620000000000001</v>
      </c>
      <c r="P1708" s="45">
        <f t="shared" si="80"/>
        <v>15.106000000000002</v>
      </c>
    </row>
    <row r="1709" spans="1:16">
      <c r="A1709" s="35">
        <v>78628</v>
      </c>
      <c r="B1709" s="43">
        <v>2</v>
      </c>
      <c r="C1709" s="36" t="s">
        <v>2818</v>
      </c>
      <c r="D1709" s="36" t="s">
        <v>2476</v>
      </c>
      <c r="E1709" s="36" t="s">
        <v>2817</v>
      </c>
      <c r="F1709" s="36" t="s">
        <v>2816</v>
      </c>
      <c r="G1709" s="35">
        <v>70</v>
      </c>
      <c r="H1709" s="35">
        <v>140</v>
      </c>
      <c r="I1709" s="37">
        <v>70</v>
      </c>
      <c r="J1709" s="38">
        <v>1.1000000000000001</v>
      </c>
      <c r="K1709" s="36" t="s">
        <v>3853</v>
      </c>
      <c r="L1709" s="38">
        <v>0.98</v>
      </c>
      <c r="M1709" s="39">
        <v>72</v>
      </c>
      <c r="N1709" s="40">
        <f t="shared" si="78"/>
        <v>144</v>
      </c>
      <c r="O1709" s="45">
        <f t="shared" si="79"/>
        <v>5.0400000000000009</v>
      </c>
      <c r="P1709" s="45">
        <f t="shared" si="80"/>
        <v>10.080000000000002</v>
      </c>
    </row>
    <row r="1710" spans="1:16">
      <c r="A1710" s="35">
        <v>67782</v>
      </c>
      <c r="B1710" s="43">
        <v>1</v>
      </c>
      <c r="C1710" s="36" t="s">
        <v>2815</v>
      </c>
      <c r="D1710" s="36" t="s">
        <v>2476</v>
      </c>
      <c r="E1710" s="36" t="s">
        <v>2814</v>
      </c>
      <c r="F1710" s="36" t="s">
        <v>3846</v>
      </c>
      <c r="G1710" s="35">
        <v>79</v>
      </c>
      <c r="H1710" s="35">
        <v>124</v>
      </c>
      <c r="I1710" s="37">
        <v>79</v>
      </c>
      <c r="J1710" s="38">
        <v>0</v>
      </c>
      <c r="K1710" s="36" t="s">
        <v>2696</v>
      </c>
      <c r="L1710" s="38">
        <v>0.97960000000000003</v>
      </c>
      <c r="M1710" s="39">
        <v>340</v>
      </c>
      <c r="N1710" s="40">
        <f t="shared" si="78"/>
        <v>340</v>
      </c>
      <c r="O1710" s="45">
        <f t="shared" si="79"/>
        <v>23.8</v>
      </c>
      <c r="P1710" s="45">
        <f t="shared" si="80"/>
        <v>23.8</v>
      </c>
    </row>
    <row r="1711" spans="1:16">
      <c r="A1711" s="35">
        <v>67781</v>
      </c>
      <c r="B1711" s="43">
        <v>1</v>
      </c>
      <c r="C1711" s="36" t="s">
        <v>2813</v>
      </c>
      <c r="D1711" s="36" t="s">
        <v>2476</v>
      </c>
      <c r="E1711" s="36" t="s">
        <v>2812</v>
      </c>
      <c r="F1711" s="36" t="s">
        <v>3846</v>
      </c>
      <c r="G1711" s="35">
        <v>80</v>
      </c>
      <c r="H1711" s="35">
        <v>122</v>
      </c>
      <c r="I1711" s="37">
        <v>80</v>
      </c>
      <c r="J1711" s="38">
        <v>0</v>
      </c>
      <c r="K1711" s="36" t="s">
        <v>2696</v>
      </c>
      <c r="L1711" s="38">
        <v>0.97600000000000009</v>
      </c>
      <c r="M1711" s="39">
        <v>344</v>
      </c>
      <c r="N1711" s="40">
        <f t="shared" si="78"/>
        <v>344</v>
      </c>
      <c r="O1711" s="45">
        <f t="shared" si="79"/>
        <v>24.080000000000002</v>
      </c>
      <c r="P1711" s="45">
        <f t="shared" si="80"/>
        <v>24.080000000000002</v>
      </c>
    </row>
    <row r="1712" spans="1:16">
      <c r="A1712" s="35">
        <v>61394</v>
      </c>
      <c r="B1712" s="43">
        <v>1</v>
      </c>
      <c r="C1712" s="36" t="s">
        <v>2811</v>
      </c>
      <c r="D1712" s="36" t="s">
        <v>2476</v>
      </c>
      <c r="E1712" s="36" t="s">
        <v>2810</v>
      </c>
      <c r="F1712" s="36" t="s">
        <v>3846</v>
      </c>
      <c r="G1712" s="35">
        <v>79</v>
      </c>
      <c r="H1712" s="35">
        <v>123</v>
      </c>
      <c r="I1712" s="37">
        <v>79</v>
      </c>
      <c r="J1712" s="38">
        <v>0</v>
      </c>
      <c r="K1712" s="36" t="s">
        <v>3936</v>
      </c>
      <c r="L1712" s="38">
        <v>0.97170000000000001</v>
      </c>
      <c r="M1712" s="39">
        <v>220</v>
      </c>
      <c r="N1712" s="40">
        <f t="shared" si="78"/>
        <v>220</v>
      </c>
      <c r="O1712" s="45">
        <f t="shared" si="79"/>
        <v>15.400000000000002</v>
      </c>
      <c r="P1712" s="45">
        <f t="shared" si="80"/>
        <v>15.400000000000002</v>
      </c>
    </row>
    <row r="1713" spans="1:16">
      <c r="A1713" s="35">
        <v>65677</v>
      </c>
      <c r="B1713" s="43">
        <v>2</v>
      </c>
      <c r="C1713" s="36" t="s">
        <v>2809</v>
      </c>
      <c r="D1713" s="36" t="s">
        <v>2476</v>
      </c>
      <c r="E1713" s="36" t="s">
        <v>2808</v>
      </c>
      <c r="F1713" s="36" t="s">
        <v>2745</v>
      </c>
      <c r="G1713" s="35">
        <v>78</v>
      </c>
      <c r="H1713" s="35">
        <v>124</v>
      </c>
      <c r="I1713" s="37">
        <v>78</v>
      </c>
      <c r="J1713" s="38">
        <v>0</v>
      </c>
      <c r="K1713" s="36" t="s">
        <v>3936</v>
      </c>
      <c r="L1713" s="38">
        <v>0.96719999999999995</v>
      </c>
      <c r="M1713" s="39">
        <v>782</v>
      </c>
      <c r="N1713" s="40">
        <f t="shared" si="78"/>
        <v>1564</v>
      </c>
      <c r="O1713" s="45">
        <f t="shared" si="79"/>
        <v>54.74</v>
      </c>
      <c r="P1713" s="45">
        <f t="shared" si="80"/>
        <v>109.48</v>
      </c>
    </row>
    <row r="1714" spans="1:16">
      <c r="A1714" s="35">
        <v>67789</v>
      </c>
      <c r="B1714" s="43">
        <v>1</v>
      </c>
      <c r="C1714" s="36" t="s">
        <v>2807</v>
      </c>
      <c r="D1714" s="36" t="s">
        <v>2476</v>
      </c>
      <c r="E1714" s="36" t="s">
        <v>2806</v>
      </c>
      <c r="F1714" s="36" t="s">
        <v>3846</v>
      </c>
      <c r="G1714" s="35">
        <v>78</v>
      </c>
      <c r="H1714" s="35">
        <v>124</v>
      </c>
      <c r="I1714" s="37">
        <v>78</v>
      </c>
      <c r="J1714" s="38">
        <v>0</v>
      </c>
      <c r="K1714" s="36" t="s">
        <v>2696</v>
      </c>
      <c r="L1714" s="38">
        <v>0.96719999999999995</v>
      </c>
      <c r="M1714" s="39">
        <v>340</v>
      </c>
      <c r="N1714" s="40">
        <f t="shared" si="78"/>
        <v>340</v>
      </c>
      <c r="O1714" s="45">
        <f t="shared" si="79"/>
        <v>23.8</v>
      </c>
      <c r="P1714" s="45">
        <f t="shared" si="80"/>
        <v>23.8</v>
      </c>
    </row>
    <row r="1715" spans="1:16">
      <c r="A1715" s="35">
        <v>65676</v>
      </c>
      <c r="B1715" s="43">
        <v>2</v>
      </c>
      <c r="C1715" s="36" t="s">
        <v>2805</v>
      </c>
      <c r="D1715" s="36" t="s">
        <v>2476</v>
      </c>
      <c r="E1715" s="36" t="s">
        <v>2804</v>
      </c>
      <c r="F1715" s="36" t="s">
        <v>2745</v>
      </c>
      <c r="G1715" s="35">
        <v>80</v>
      </c>
      <c r="H1715" s="35">
        <v>120</v>
      </c>
      <c r="I1715" s="37">
        <v>80</v>
      </c>
      <c r="J1715" s="38">
        <v>0</v>
      </c>
      <c r="K1715" s="36" t="s">
        <v>3936</v>
      </c>
      <c r="L1715" s="38">
        <v>0.96</v>
      </c>
      <c r="M1715" s="39">
        <v>774</v>
      </c>
      <c r="N1715" s="40">
        <f t="shared" si="78"/>
        <v>1548</v>
      </c>
      <c r="O1715" s="45">
        <f t="shared" si="79"/>
        <v>54.180000000000007</v>
      </c>
      <c r="P1715" s="45">
        <f t="shared" si="80"/>
        <v>108.36000000000001</v>
      </c>
    </row>
    <row r="1716" spans="1:16">
      <c r="A1716" s="35">
        <v>67783</v>
      </c>
      <c r="B1716" s="43">
        <v>1</v>
      </c>
      <c r="C1716" s="36" t="s">
        <v>2803</v>
      </c>
      <c r="D1716" s="36" t="s">
        <v>2476</v>
      </c>
      <c r="E1716" s="36" t="s">
        <v>2802</v>
      </c>
      <c r="F1716" s="36" t="s">
        <v>3846</v>
      </c>
      <c r="G1716" s="35">
        <v>78</v>
      </c>
      <c r="H1716" s="35">
        <v>123</v>
      </c>
      <c r="I1716" s="37">
        <v>78</v>
      </c>
      <c r="J1716" s="38">
        <v>0</v>
      </c>
      <c r="K1716" s="36" t="s">
        <v>2696</v>
      </c>
      <c r="L1716" s="38">
        <v>0.95940000000000003</v>
      </c>
      <c r="M1716" s="39">
        <v>336</v>
      </c>
      <c r="N1716" s="40">
        <f t="shared" si="78"/>
        <v>336</v>
      </c>
      <c r="O1716" s="45">
        <f t="shared" si="79"/>
        <v>23.520000000000003</v>
      </c>
      <c r="P1716" s="45">
        <f t="shared" si="80"/>
        <v>23.520000000000003</v>
      </c>
    </row>
    <row r="1717" spans="1:16">
      <c r="A1717" s="35">
        <v>67819</v>
      </c>
      <c r="B1717" s="43">
        <v>1</v>
      </c>
      <c r="C1717" s="36" t="s">
        <v>2801</v>
      </c>
      <c r="D1717" s="36" t="s">
        <v>2476</v>
      </c>
      <c r="E1717" s="36" t="s">
        <v>2800</v>
      </c>
      <c r="F1717" s="36" t="s">
        <v>3846</v>
      </c>
      <c r="G1717" s="35">
        <v>78</v>
      </c>
      <c r="H1717" s="35">
        <v>122</v>
      </c>
      <c r="I1717" s="37">
        <v>78</v>
      </c>
      <c r="J1717" s="38">
        <v>0</v>
      </c>
      <c r="K1717" s="36" t="s">
        <v>2696</v>
      </c>
      <c r="L1717" s="38">
        <v>0.9516</v>
      </c>
      <c r="M1717" s="39">
        <v>332</v>
      </c>
      <c r="N1717" s="40">
        <f t="shared" si="78"/>
        <v>332</v>
      </c>
      <c r="O1717" s="45">
        <f t="shared" si="79"/>
        <v>23.240000000000002</v>
      </c>
      <c r="P1717" s="45">
        <f t="shared" si="80"/>
        <v>23.240000000000002</v>
      </c>
    </row>
    <row r="1718" spans="1:16">
      <c r="A1718" s="35">
        <v>61388</v>
      </c>
      <c r="B1718" s="43">
        <v>1</v>
      </c>
      <c r="C1718" s="36" t="s">
        <v>2799</v>
      </c>
      <c r="D1718" s="36" t="s">
        <v>2476</v>
      </c>
      <c r="E1718" s="36" t="s">
        <v>2798</v>
      </c>
      <c r="F1718" s="36" t="s">
        <v>3846</v>
      </c>
      <c r="G1718" s="35">
        <v>78</v>
      </c>
      <c r="H1718" s="35">
        <v>121</v>
      </c>
      <c r="I1718" s="37">
        <v>78</v>
      </c>
      <c r="J1718" s="38">
        <v>0</v>
      </c>
      <c r="K1718" s="36" t="s">
        <v>3936</v>
      </c>
      <c r="L1718" s="38">
        <v>0.94380000000000008</v>
      </c>
      <c r="M1718" s="39">
        <v>212</v>
      </c>
      <c r="N1718" s="40">
        <f t="shared" si="78"/>
        <v>212</v>
      </c>
      <c r="O1718" s="45">
        <f t="shared" si="79"/>
        <v>14.840000000000002</v>
      </c>
      <c r="P1718" s="45">
        <f t="shared" si="80"/>
        <v>14.840000000000002</v>
      </c>
    </row>
    <row r="1719" spans="1:16">
      <c r="A1719" s="35">
        <v>23338</v>
      </c>
      <c r="B1719" s="43">
        <v>1</v>
      </c>
      <c r="C1719" s="36" t="s">
        <v>2797</v>
      </c>
      <c r="D1719" s="36" t="s">
        <v>2476</v>
      </c>
      <c r="E1719" s="36" t="s">
        <v>2796</v>
      </c>
      <c r="F1719" s="36" t="s">
        <v>3883</v>
      </c>
      <c r="G1719" s="35">
        <v>67</v>
      </c>
      <c r="H1719" s="35">
        <v>140</v>
      </c>
      <c r="I1719" s="37">
        <v>67</v>
      </c>
      <c r="J1719" s="38">
        <v>2.2000000000000002</v>
      </c>
      <c r="K1719" s="36" t="s">
        <v>3885</v>
      </c>
      <c r="L1719" s="38">
        <v>0.93800000000000017</v>
      </c>
      <c r="M1719" s="39">
        <v>34</v>
      </c>
      <c r="N1719" s="40">
        <f t="shared" si="78"/>
        <v>34</v>
      </c>
      <c r="O1719" s="45">
        <f t="shared" si="79"/>
        <v>2.3800000000000003</v>
      </c>
      <c r="P1719" s="45">
        <f t="shared" si="80"/>
        <v>2.3800000000000003</v>
      </c>
    </row>
    <row r="1720" spans="1:16">
      <c r="A1720" s="35">
        <v>24334</v>
      </c>
      <c r="B1720" s="43">
        <v>1</v>
      </c>
      <c r="C1720" s="36" t="s">
        <v>2795</v>
      </c>
      <c r="D1720" s="36" t="s">
        <v>2476</v>
      </c>
      <c r="E1720" s="36" t="s">
        <v>2794</v>
      </c>
      <c r="F1720" s="36" t="s">
        <v>3883</v>
      </c>
      <c r="G1720" s="35">
        <v>67</v>
      </c>
      <c r="H1720" s="35">
        <v>140</v>
      </c>
      <c r="I1720" s="37">
        <v>67</v>
      </c>
      <c r="J1720" s="38">
        <v>2.2000000000000002</v>
      </c>
      <c r="K1720" s="36" t="s">
        <v>3885</v>
      </c>
      <c r="L1720" s="38">
        <v>0.93800000000000017</v>
      </c>
      <c r="M1720" s="39">
        <v>34</v>
      </c>
      <c r="N1720" s="40">
        <f t="shared" si="78"/>
        <v>34</v>
      </c>
      <c r="O1720" s="45">
        <f t="shared" si="79"/>
        <v>2.3800000000000003</v>
      </c>
      <c r="P1720" s="45">
        <f t="shared" si="80"/>
        <v>2.3800000000000003</v>
      </c>
    </row>
    <row r="1721" spans="1:16">
      <c r="A1721" s="35">
        <v>29208</v>
      </c>
      <c r="B1721" s="43">
        <v>2</v>
      </c>
      <c r="C1721" s="36" t="s">
        <v>2793</v>
      </c>
      <c r="D1721" s="36" t="s">
        <v>2476</v>
      </c>
      <c r="E1721" s="36" t="s">
        <v>2792</v>
      </c>
      <c r="F1721" s="36" t="s">
        <v>3883</v>
      </c>
      <c r="G1721" s="35">
        <v>67</v>
      </c>
      <c r="H1721" s="35">
        <v>140</v>
      </c>
      <c r="I1721" s="37">
        <v>67</v>
      </c>
      <c r="J1721" s="38">
        <v>2.25</v>
      </c>
      <c r="K1721" s="36" t="s">
        <v>3885</v>
      </c>
      <c r="L1721" s="38">
        <v>0.93800000000000017</v>
      </c>
      <c r="M1721" s="39">
        <v>32</v>
      </c>
      <c r="N1721" s="40">
        <f t="shared" si="78"/>
        <v>64</v>
      </c>
      <c r="O1721" s="45">
        <f t="shared" si="79"/>
        <v>2.2400000000000002</v>
      </c>
      <c r="P1721" s="45">
        <f t="shared" si="80"/>
        <v>4.4800000000000004</v>
      </c>
    </row>
    <row r="1722" spans="1:16">
      <c r="A1722" s="35">
        <v>29520</v>
      </c>
      <c r="B1722" s="43">
        <v>2</v>
      </c>
      <c r="C1722" s="36" t="s">
        <v>2791</v>
      </c>
      <c r="D1722" s="36" t="s">
        <v>2476</v>
      </c>
      <c r="E1722" s="36" t="s">
        <v>2790</v>
      </c>
      <c r="F1722" s="36" t="s">
        <v>3883</v>
      </c>
      <c r="G1722" s="35">
        <v>67</v>
      </c>
      <c r="H1722" s="35">
        <v>140</v>
      </c>
      <c r="I1722" s="37">
        <v>67</v>
      </c>
      <c r="J1722" s="38">
        <v>2.25</v>
      </c>
      <c r="K1722" s="36" t="s">
        <v>3885</v>
      </c>
      <c r="L1722" s="38">
        <v>0.93800000000000017</v>
      </c>
      <c r="M1722" s="39">
        <v>32</v>
      </c>
      <c r="N1722" s="40">
        <f t="shared" si="78"/>
        <v>64</v>
      </c>
      <c r="O1722" s="45">
        <f t="shared" si="79"/>
        <v>2.2400000000000002</v>
      </c>
      <c r="P1722" s="45">
        <f t="shared" si="80"/>
        <v>4.4800000000000004</v>
      </c>
    </row>
    <row r="1723" spans="1:16">
      <c r="A1723" s="35">
        <v>30405</v>
      </c>
      <c r="B1723" s="43">
        <v>2</v>
      </c>
      <c r="C1723" s="36" t="s">
        <v>2789</v>
      </c>
      <c r="D1723" s="36" t="s">
        <v>2476</v>
      </c>
      <c r="E1723" s="36" t="s">
        <v>2788</v>
      </c>
      <c r="F1723" s="36" t="s">
        <v>3883</v>
      </c>
      <c r="G1723" s="35">
        <v>67</v>
      </c>
      <c r="H1723" s="35">
        <v>140</v>
      </c>
      <c r="I1723" s="37">
        <v>67</v>
      </c>
      <c r="J1723" s="38">
        <v>2.25</v>
      </c>
      <c r="K1723" s="36" t="s">
        <v>3885</v>
      </c>
      <c r="L1723" s="38">
        <v>0.93800000000000017</v>
      </c>
      <c r="M1723" s="39">
        <v>32</v>
      </c>
      <c r="N1723" s="40">
        <f t="shared" si="78"/>
        <v>64</v>
      </c>
      <c r="O1723" s="45">
        <f t="shared" si="79"/>
        <v>2.2400000000000002</v>
      </c>
      <c r="P1723" s="45">
        <f t="shared" si="80"/>
        <v>4.4800000000000004</v>
      </c>
    </row>
    <row r="1724" spans="1:16">
      <c r="A1724" s="35">
        <v>31804</v>
      </c>
      <c r="B1724" s="43">
        <v>1</v>
      </c>
      <c r="C1724" s="36" t="s">
        <v>2787</v>
      </c>
      <c r="D1724" s="36" t="s">
        <v>2476</v>
      </c>
      <c r="E1724" s="36" t="s">
        <v>2786</v>
      </c>
      <c r="F1724" s="36" t="s">
        <v>3883</v>
      </c>
      <c r="G1724" s="35">
        <v>67</v>
      </c>
      <c r="H1724" s="35">
        <v>140</v>
      </c>
      <c r="I1724" s="37">
        <v>67</v>
      </c>
      <c r="J1724" s="38">
        <v>2.2000000000000002</v>
      </c>
      <c r="K1724" s="36" t="s">
        <v>3885</v>
      </c>
      <c r="L1724" s="38">
        <v>0.93800000000000017</v>
      </c>
      <c r="M1724" s="39">
        <v>34</v>
      </c>
      <c r="N1724" s="40">
        <f t="shared" si="78"/>
        <v>34</v>
      </c>
      <c r="O1724" s="45">
        <f t="shared" si="79"/>
        <v>2.3800000000000003</v>
      </c>
      <c r="P1724" s="45">
        <f t="shared" si="80"/>
        <v>2.3800000000000003</v>
      </c>
    </row>
    <row r="1725" spans="1:16">
      <c r="A1725" s="35">
        <v>31807</v>
      </c>
      <c r="B1725" s="43">
        <v>1</v>
      </c>
      <c r="C1725" s="36" t="s">
        <v>2785</v>
      </c>
      <c r="D1725" s="36" t="s">
        <v>2476</v>
      </c>
      <c r="E1725" s="36" t="s">
        <v>2784</v>
      </c>
      <c r="F1725" s="36" t="s">
        <v>3883</v>
      </c>
      <c r="G1725" s="35">
        <v>67</v>
      </c>
      <c r="H1725" s="35">
        <v>140</v>
      </c>
      <c r="I1725" s="37">
        <v>67</v>
      </c>
      <c r="J1725" s="38">
        <v>2.2000000000000002</v>
      </c>
      <c r="K1725" s="36" t="s">
        <v>3885</v>
      </c>
      <c r="L1725" s="38">
        <v>0.93800000000000017</v>
      </c>
      <c r="M1725" s="39">
        <v>34</v>
      </c>
      <c r="N1725" s="40">
        <f t="shared" si="78"/>
        <v>34</v>
      </c>
      <c r="O1725" s="45">
        <f t="shared" si="79"/>
        <v>2.3800000000000003</v>
      </c>
      <c r="P1725" s="45">
        <f t="shared" si="80"/>
        <v>2.3800000000000003</v>
      </c>
    </row>
    <row r="1726" spans="1:16">
      <c r="A1726" s="35">
        <v>32097</v>
      </c>
      <c r="B1726" s="43">
        <v>2</v>
      </c>
      <c r="C1726" s="36" t="s">
        <v>2783</v>
      </c>
      <c r="D1726" s="36" t="s">
        <v>2476</v>
      </c>
      <c r="E1726" s="36" t="s">
        <v>2782</v>
      </c>
      <c r="F1726" s="36" t="s">
        <v>3883</v>
      </c>
      <c r="G1726" s="35">
        <v>67</v>
      </c>
      <c r="H1726" s="35">
        <v>140</v>
      </c>
      <c r="I1726" s="37">
        <v>67</v>
      </c>
      <c r="J1726" s="38">
        <v>2.4</v>
      </c>
      <c r="K1726" s="36" t="s">
        <v>4020</v>
      </c>
      <c r="L1726" s="38">
        <v>0.93800000000000017</v>
      </c>
      <c r="M1726" s="39">
        <v>48.36</v>
      </c>
      <c r="N1726" s="40">
        <f t="shared" si="78"/>
        <v>96.72</v>
      </c>
      <c r="O1726" s="45">
        <f t="shared" si="79"/>
        <v>3.3852000000000002</v>
      </c>
      <c r="P1726" s="45">
        <f t="shared" si="80"/>
        <v>6.7704000000000004</v>
      </c>
    </row>
    <row r="1727" spans="1:16">
      <c r="A1727" s="35">
        <v>37015</v>
      </c>
      <c r="B1727" s="43">
        <v>1</v>
      </c>
      <c r="C1727" s="36" t="s">
        <v>2781</v>
      </c>
      <c r="D1727" s="36" t="s">
        <v>2476</v>
      </c>
      <c r="E1727" s="36" t="s">
        <v>2780</v>
      </c>
      <c r="F1727" s="36" t="s">
        <v>2478</v>
      </c>
      <c r="G1727" s="35">
        <v>67</v>
      </c>
      <c r="H1727" s="35">
        <v>140</v>
      </c>
      <c r="I1727" s="37">
        <v>67</v>
      </c>
      <c r="J1727" s="38">
        <v>0</v>
      </c>
      <c r="K1727" s="36" t="s">
        <v>2478</v>
      </c>
      <c r="L1727" s="38">
        <v>0.93800000000000017</v>
      </c>
      <c r="M1727" s="39">
        <v>33.200000000000003</v>
      </c>
      <c r="N1727" s="40">
        <f t="shared" si="78"/>
        <v>33.200000000000003</v>
      </c>
      <c r="O1727" s="45">
        <f t="shared" si="79"/>
        <v>2.3240000000000003</v>
      </c>
      <c r="P1727" s="45">
        <f t="shared" si="80"/>
        <v>2.3240000000000003</v>
      </c>
    </row>
    <row r="1728" spans="1:16">
      <c r="A1728" s="35">
        <v>37194</v>
      </c>
      <c r="B1728" s="43">
        <v>1</v>
      </c>
      <c r="C1728" s="36" t="s">
        <v>2779</v>
      </c>
      <c r="D1728" s="36" t="s">
        <v>2476</v>
      </c>
      <c r="E1728" s="36" t="s">
        <v>2778</v>
      </c>
      <c r="F1728" s="36" t="s">
        <v>3883</v>
      </c>
      <c r="G1728" s="35">
        <v>67</v>
      </c>
      <c r="H1728" s="35">
        <v>140</v>
      </c>
      <c r="I1728" s="37">
        <v>67</v>
      </c>
      <c r="J1728" s="38">
        <v>2.4</v>
      </c>
      <c r="K1728" s="36" t="s">
        <v>4020</v>
      </c>
      <c r="L1728" s="38">
        <v>0.93800000000000017</v>
      </c>
      <c r="M1728" s="39">
        <v>48.36</v>
      </c>
      <c r="N1728" s="40">
        <f t="shared" si="78"/>
        <v>48.36</v>
      </c>
      <c r="O1728" s="45">
        <f t="shared" si="79"/>
        <v>3.3852000000000002</v>
      </c>
      <c r="P1728" s="45">
        <f t="shared" si="80"/>
        <v>3.3852000000000002</v>
      </c>
    </row>
    <row r="1729" spans="1:16">
      <c r="A1729" s="35">
        <v>37377</v>
      </c>
      <c r="B1729" s="43">
        <v>2</v>
      </c>
      <c r="C1729" s="36" t="s">
        <v>2777</v>
      </c>
      <c r="D1729" s="36" t="s">
        <v>2476</v>
      </c>
      <c r="E1729" s="36" t="s">
        <v>2776</v>
      </c>
      <c r="F1729" s="36" t="s">
        <v>3883</v>
      </c>
      <c r="G1729" s="35">
        <v>67</v>
      </c>
      <c r="H1729" s="35">
        <v>140</v>
      </c>
      <c r="I1729" s="37">
        <v>67</v>
      </c>
      <c r="J1729" s="38">
        <v>3.4</v>
      </c>
      <c r="K1729" s="36" t="s">
        <v>3986</v>
      </c>
      <c r="L1729" s="38">
        <v>0.93800000000000017</v>
      </c>
      <c r="M1729" s="39">
        <v>51</v>
      </c>
      <c r="N1729" s="40">
        <f t="shared" si="78"/>
        <v>102</v>
      </c>
      <c r="O1729" s="45">
        <f t="shared" si="79"/>
        <v>3.5700000000000003</v>
      </c>
      <c r="P1729" s="45">
        <f t="shared" si="80"/>
        <v>7.1400000000000006</v>
      </c>
    </row>
    <row r="1730" spans="1:16">
      <c r="A1730" s="35">
        <v>38226</v>
      </c>
      <c r="B1730" s="43">
        <v>2</v>
      </c>
      <c r="C1730" s="36" t="s">
        <v>2775</v>
      </c>
      <c r="D1730" s="36" t="s">
        <v>2476</v>
      </c>
      <c r="E1730" s="36" t="s">
        <v>2774</v>
      </c>
      <c r="F1730" s="36" t="s">
        <v>2478</v>
      </c>
      <c r="G1730" s="35">
        <v>67</v>
      </c>
      <c r="H1730" s="35">
        <v>140</v>
      </c>
      <c r="I1730" s="37">
        <v>67</v>
      </c>
      <c r="J1730" s="38">
        <v>2.1</v>
      </c>
      <c r="K1730" s="36" t="s">
        <v>2478</v>
      </c>
      <c r="L1730" s="38">
        <v>0.93800000000000017</v>
      </c>
      <c r="M1730" s="39">
        <v>54</v>
      </c>
      <c r="N1730" s="40">
        <f t="shared" si="78"/>
        <v>108</v>
      </c>
      <c r="O1730" s="45">
        <f t="shared" si="79"/>
        <v>3.7800000000000002</v>
      </c>
      <c r="P1730" s="45">
        <f t="shared" si="80"/>
        <v>7.5600000000000005</v>
      </c>
    </row>
    <row r="1731" spans="1:16">
      <c r="A1731" s="35">
        <v>60361</v>
      </c>
      <c r="B1731" s="43">
        <v>1</v>
      </c>
      <c r="C1731" s="36" t="s">
        <v>2773</v>
      </c>
      <c r="D1731" s="36" t="s">
        <v>2476</v>
      </c>
      <c r="E1731" s="36" t="s">
        <v>2772</v>
      </c>
      <c r="F1731" s="36" t="s">
        <v>2478</v>
      </c>
      <c r="G1731" s="35">
        <v>67</v>
      </c>
      <c r="H1731" s="35">
        <v>140</v>
      </c>
      <c r="I1731" s="37">
        <v>67</v>
      </c>
      <c r="J1731" s="38">
        <v>1.2</v>
      </c>
      <c r="K1731" s="36" t="s">
        <v>2478</v>
      </c>
      <c r="L1731" s="38">
        <v>0.93800000000000017</v>
      </c>
      <c r="M1731" s="39">
        <v>63</v>
      </c>
      <c r="N1731" s="40">
        <f t="shared" ref="N1731:N1794" si="81">M1731*B1731</f>
        <v>63</v>
      </c>
      <c r="O1731" s="45">
        <f t="shared" si="79"/>
        <v>4.41</v>
      </c>
      <c r="P1731" s="45">
        <f t="shared" si="80"/>
        <v>4.41</v>
      </c>
    </row>
    <row r="1732" spans="1:16">
      <c r="A1732" s="35">
        <v>70714</v>
      </c>
      <c r="B1732" s="43">
        <v>2</v>
      </c>
      <c r="C1732" s="36" t="s">
        <v>2771</v>
      </c>
      <c r="D1732" s="36" t="s">
        <v>2476</v>
      </c>
      <c r="E1732" s="36" t="s">
        <v>2770</v>
      </c>
      <c r="F1732" s="36" t="s">
        <v>2478</v>
      </c>
      <c r="G1732" s="35">
        <v>67</v>
      </c>
      <c r="H1732" s="35">
        <v>140</v>
      </c>
      <c r="I1732" s="37">
        <v>67</v>
      </c>
      <c r="J1732" s="38">
        <v>2.9</v>
      </c>
      <c r="K1732" s="36" t="s">
        <v>2478</v>
      </c>
      <c r="L1732" s="38">
        <v>0.93800000000000017</v>
      </c>
      <c r="M1732" s="39">
        <v>48</v>
      </c>
      <c r="N1732" s="40">
        <f t="shared" si="81"/>
        <v>96</v>
      </c>
      <c r="O1732" s="45">
        <f t="shared" ref="O1732:O1795" si="82">M1732*0.07</f>
        <v>3.3600000000000003</v>
      </c>
      <c r="P1732" s="45">
        <f t="shared" ref="P1732:P1795" si="83">B1732*O1732</f>
        <v>6.7200000000000006</v>
      </c>
    </row>
    <row r="1733" spans="1:16">
      <c r="A1733" s="35">
        <v>72064</v>
      </c>
      <c r="B1733" s="43">
        <v>2</v>
      </c>
      <c r="C1733" s="36" t="s">
        <v>2769</v>
      </c>
      <c r="D1733" s="36" t="s">
        <v>2476</v>
      </c>
      <c r="E1733" s="36" t="s">
        <v>2768</v>
      </c>
      <c r="F1733" s="36" t="s">
        <v>3883</v>
      </c>
      <c r="G1733" s="35">
        <v>67</v>
      </c>
      <c r="H1733" s="35">
        <v>140</v>
      </c>
      <c r="I1733" s="37">
        <v>67</v>
      </c>
      <c r="J1733" s="38">
        <v>2.4</v>
      </c>
      <c r="K1733" s="36" t="s">
        <v>3885</v>
      </c>
      <c r="L1733" s="38">
        <v>0.93800000000000017</v>
      </c>
      <c r="M1733" s="39">
        <v>40</v>
      </c>
      <c r="N1733" s="40">
        <f t="shared" si="81"/>
        <v>80</v>
      </c>
      <c r="O1733" s="45">
        <f t="shared" si="82"/>
        <v>2.8000000000000003</v>
      </c>
      <c r="P1733" s="45">
        <f t="shared" si="83"/>
        <v>5.6000000000000005</v>
      </c>
    </row>
    <row r="1734" spans="1:16">
      <c r="A1734" s="35">
        <v>72067</v>
      </c>
      <c r="B1734" s="43">
        <v>1</v>
      </c>
      <c r="C1734" s="36" t="s">
        <v>2767</v>
      </c>
      <c r="D1734" s="36" t="s">
        <v>2476</v>
      </c>
      <c r="E1734" s="36" t="s">
        <v>2766</v>
      </c>
      <c r="F1734" s="36" t="s">
        <v>3883</v>
      </c>
      <c r="G1734" s="35">
        <v>67</v>
      </c>
      <c r="H1734" s="35">
        <v>140</v>
      </c>
      <c r="I1734" s="37">
        <v>67</v>
      </c>
      <c r="J1734" s="38">
        <v>2.4</v>
      </c>
      <c r="K1734" s="36" t="s">
        <v>3885</v>
      </c>
      <c r="L1734" s="38">
        <v>0.93800000000000017</v>
      </c>
      <c r="M1734" s="39">
        <v>40</v>
      </c>
      <c r="N1734" s="40">
        <f t="shared" si="81"/>
        <v>40</v>
      </c>
      <c r="O1734" s="45">
        <f t="shared" si="82"/>
        <v>2.8000000000000003</v>
      </c>
      <c r="P1734" s="45">
        <f t="shared" si="83"/>
        <v>2.8000000000000003</v>
      </c>
    </row>
    <row r="1735" spans="1:16">
      <c r="A1735" s="35">
        <v>73273</v>
      </c>
      <c r="B1735" s="43">
        <v>1</v>
      </c>
      <c r="C1735" s="36" t="s">
        <v>2765</v>
      </c>
      <c r="D1735" s="36" t="s">
        <v>2476</v>
      </c>
      <c r="E1735" s="36" t="s">
        <v>2764</v>
      </c>
      <c r="F1735" s="36" t="s">
        <v>2478</v>
      </c>
      <c r="G1735" s="35">
        <v>67</v>
      </c>
      <c r="H1735" s="35">
        <v>140</v>
      </c>
      <c r="I1735" s="37">
        <v>67</v>
      </c>
      <c r="J1735" s="38">
        <v>3.4</v>
      </c>
      <c r="K1735" s="36" t="s">
        <v>3986</v>
      </c>
      <c r="L1735" s="38">
        <v>0.93800000000000017</v>
      </c>
      <c r="M1735" s="39">
        <v>51</v>
      </c>
      <c r="N1735" s="40">
        <f t="shared" si="81"/>
        <v>51</v>
      </c>
      <c r="O1735" s="45">
        <f t="shared" si="82"/>
        <v>3.5700000000000003</v>
      </c>
      <c r="P1735" s="45">
        <f t="shared" si="83"/>
        <v>3.5700000000000003</v>
      </c>
    </row>
    <row r="1736" spans="1:16">
      <c r="A1736" s="35">
        <v>75289</v>
      </c>
      <c r="B1736" s="43">
        <v>4</v>
      </c>
      <c r="C1736" s="36" t="s">
        <v>2763</v>
      </c>
      <c r="D1736" s="36" t="s">
        <v>2476</v>
      </c>
      <c r="E1736" s="36" t="s">
        <v>2762</v>
      </c>
      <c r="F1736" s="36" t="s">
        <v>3883</v>
      </c>
      <c r="G1736" s="35">
        <v>67</v>
      </c>
      <c r="H1736" s="35">
        <v>140</v>
      </c>
      <c r="I1736" s="37">
        <v>67</v>
      </c>
      <c r="J1736" s="38">
        <v>2.4</v>
      </c>
      <c r="K1736" s="36" t="s">
        <v>4020</v>
      </c>
      <c r="L1736" s="38">
        <v>0.93800000000000017</v>
      </c>
      <c r="M1736" s="39">
        <v>48.36</v>
      </c>
      <c r="N1736" s="40">
        <f t="shared" si="81"/>
        <v>193.44</v>
      </c>
      <c r="O1736" s="45">
        <f t="shared" si="82"/>
        <v>3.3852000000000002</v>
      </c>
      <c r="P1736" s="45">
        <f t="shared" si="83"/>
        <v>13.540800000000001</v>
      </c>
    </row>
    <row r="1737" spans="1:16">
      <c r="A1737" s="35">
        <v>75525</v>
      </c>
      <c r="B1737" s="43">
        <v>2</v>
      </c>
      <c r="C1737" s="36" t="s">
        <v>2761</v>
      </c>
      <c r="D1737" s="36" t="s">
        <v>2476</v>
      </c>
      <c r="E1737" s="36" t="s">
        <v>2760</v>
      </c>
      <c r="F1737" s="36" t="s">
        <v>3883</v>
      </c>
      <c r="G1737" s="35">
        <v>67</v>
      </c>
      <c r="H1737" s="35">
        <v>140</v>
      </c>
      <c r="I1737" s="37">
        <v>67</v>
      </c>
      <c r="J1737" s="38">
        <v>3.4</v>
      </c>
      <c r="K1737" s="36" t="s">
        <v>3986</v>
      </c>
      <c r="L1737" s="38">
        <v>0.93800000000000017</v>
      </c>
      <c r="M1737" s="39">
        <v>51</v>
      </c>
      <c r="N1737" s="40">
        <f t="shared" si="81"/>
        <v>102</v>
      </c>
      <c r="O1737" s="45">
        <f t="shared" si="82"/>
        <v>3.5700000000000003</v>
      </c>
      <c r="P1737" s="45">
        <f t="shared" si="83"/>
        <v>7.1400000000000006</v>
      </c>
    </row>
    <row r="1738" spans="1:16">
      <c r="A1738" s="35">
        <v>77118</v>
      </c>
      <c r="B1738" s="43">
        <v>1</v>
      </c>
      <c r="C1738" s="36" t="s">
        <v>2759</v>
      </c>
      <c r="D1738" s="36" t="s">
        <v>2476</v>
      </c>
      <c r="E1738" s="36" t="s">
        <v>2758</v>
      </c>
      <c r="F1738" s="36" t="s">
        <v>2478</v>
      </c>
      <c r="G1738" s="35">
        <v>67</v>
      </c>
      <c r="H1738" s="35">
        <v>140</v>
      </c>
      <c r="I1738" s="37">
        <v>67</v>
      </c>
      <c r="J1738" s="38">
        <v>3.1</v>
      </c>
      <c r="K1738" s="36" t="s">
        <v>3986</v>
      </c>
      <c r="L1738" s="38">
        <v>0.93800000000000017</v>
      </c>
      <c r="M1738" s="39">
        <v>55</v>
      </c>
      <c r="N1738" s="40">
        <f t="shared" si="81"/>
        <v>55</v>
      </c>
      <c r="O1738" s="45">
        <f t="shared" si="82"/>
        <v>3.8500000000000005</v>
      </c>
      <c r="P1738" s="45">
        <f t="shared" si="83"/>
        <v>3.8500000000000005</v>
      </c>
    </row>
    <row r="1739" spans="1:16">
      <c r="A1739" s="35">
        <v>77122</v>
      </c>
      <c r="B1739" s="43">
        <v>1</v>
      </c>
      <c r="C1739" s="36" t="s">
        <v>2757</v>
      </c>
      <c r="D1739" s="36" t="s">
        <v>2476</v>
      </c>
      <c r="E1739" s="36" t="s">
        <v>2756</v>
      </c>
      <c r="F1739" s="36" t="s">
        <v>2478</v>
      </c>
      <c r="G1739" s="35">
        <v>67</v>
      </c>
      <c r="H1739" s="35">
        <v>140</v>
      </c>
      <c r="I1739" s="37">
        <v>67</v>
      </c>
      <c r="J1739" s="38">
        <v>3.1</v>
      </c>
      <c r="K1739" s="36" t="s">
        <v>3986</v>
      </c>
      <c r="L1739" s="38">
        <v>0.93800000000000017</v>
      </c>
      <c r="M1739" s="39">
        <v>55</v>
      </c>
      <c r="N1739" s="40">
        <f t="shared" si="81"/>
        <v>55</v>
      </c>
      <c r="O1739" s="45">
        <f t="shared" si="82"/>
        <v>3.8500000000000005</v>
      </c>
      <c r="P1739" s="45">
        <f t="shared" si="83"/>
        <v>3.8500000000000005</v>
      </c>
    </row>
    <row r="1740" spans="1:16">
      <c r="A1740" s="35">
        <v>77126</v>
      </c>
      <c r="B1740" s="43">
        <v>1</v>
      </c>
      <c r="C1740" s="36" t="s">
        <v>2755</v>
      </c>
      <c r="D1740" s="36" t="s">
        <v>2476</v>
      </c>
      <c r="E1740" s="36" t="s">
        <v>2754</v>
      </c>
      <c r="F1740" s="36" t="s">
        <v>2478</v>
      </c>
      <c r="G1740" s="35">
        <v>67</v>
      </c>
      <c r="H1740" s="35">
        <v>140</v>
      </c>
      <c r="I1740" s="37">
        <v>67</v>
      </c>
      <c r="J1740" s="38">
        <v>3.1</v>
      </c>
      <c r="K1740" s="36" t="s">
        <v>3986</v>
      </c>
      <c r="L1740" s="38">
        <v>0.93800000000000017</v>
      </c>
      <c r="M1740" s="39">
        <v>55</v>
      </c>
      <c r="N1740" s="40">
        <f t="shared" si="81"/>
        <v>55</v>
      </c>
      <c r="O1740" s="45">
        <f t="shared" si="82"/>
        <v>3.8500000000000005</v>
      </c>
      <c r="P1740" s="45">
        <f t="shared" si="83"/>
        <v>3.8500000000000005</v>
      </c>
    </row>
    <row r="1741" spans="1:16">
      <c r="A1741" s="35">
        <v>77130</v>
      </c>
      <c r="B1741" s="43">
        <v>8</v>
      </c>
      <c r="C1741" s="36" t="s">
        <v>2753</v>
      </c>
      <c r="D1741" s="36" t="s">
        <v>2476</v>
      </c>
      <c r="E1741" s="36" t="s">
        <v>2752</v>
      </c>
      <c r="F1741" s="36" t="s">
        <v>2478</v>
      </c>
      <c r="G1741" s="35">
        <v>67</v>
      </c>
      <c r="H1741" s="35">
        <v>140</v>
      </c>
      <c r="I1741" s="37">
        <v>67</v>
      </c>
      <c r="J1741" s="38">
        <v>3.1</v>
      </c>
      <c r="K1741" s="36" t="s">
        <v>3986</v>
      </c>
      <c r="L1741" s="38">
        <v>0.93800000000000017</v>
      </c>
      <c r="M1741" s="39">
        <v>55</v>
      </c>
      <c r="N1741" s="40">
        <f t="shared" si="81"/>
        <v>440</v>
      </c>
      <c r="O1741" s="45">
        <f t="shared" si="82"/>
        <v>3.8500000000000005</v>
      </c>
      <c r="P1741" s="45">
        <f t="shared" si="83"/>
        <v>30.800000000000004</v>
      </c>
    </row>
    <row r="1742" spans="1:16">
      <c r="A1742" s="35">
        <v>77134</v>
      </c>
      <c r="B1742" s="43">
        <v>11</v>
      </c>
      <c r="C1742" s="36" t="s">
        <v>2751</v>
      </c>
      <c r="D1742" s="36" t="s">
        <v>2476</v>
      </c>
      <c r="E1742" s="36" t="s">
        <v>2750</v>
      </c>
      <c r="F1742" s="36" t="s">
        <v>2478</v>
      </c>
      <c r="G1742" s="35">
        <v>67</v>
      </c>
      <c r="H1742" s="35">
        <v>140</v>
      </c>
      <c r="I1742" s="37">
        <v>67</v>
      </c>
      <c r="J1742" s="38">
        <v>3.1</v>
      </c>
      <c r="K1742" s="36" t="s">
        <v>3986</v>
      </c>
      <c r="L1742" s="38">
        <v>0.93800000000000017</v>
      </c>
      <c r="M1742" s="39">
        <v>55</v>
      </c>
      <c r="N1742" s="40">
        <f t="shared" si="81"/>
        <v>605</v>
      </c>
      <c r="O1742" s="45">
        <f t="shared" si="82"/>
        <v>3.8500000000000005</v>
      </c>
      <c r="P1742" s="45">
        <f t="shared" si="83"/>
        <v>42.350000000000009</v>
      </c>
    </row>
    <row r="1743" spans="1:16">
      <c r="A1743" s="35">
        <v>61391</v>
      </c>
      <c r="B1743" s="43">
        <v>1</v>
      </c>
      <c r="C1743" s="36" t="s">
        <v>2749</v>
      </c>
      <c r="D1743" s="36" t="s">
        <v>2476</v>
      </c>
      <c r="E1743" s="36" t="s">
        <v>2748</v>
      </c>
      <c r="F1743" s="36" t="s">
        <v>3846</v>
      </c>
      <c r="G1743" s="35">
        <v>76</v>
      </c>
      <c r="H1743" s="35">
        <v>122</v>
      </c>
      <c r="I1743" s="37">
        <v>76</v>
      </c>
      <c r="J1743" s="38">
        <v>0</v>
      </c>
      <c r="K1743" s="36" t="s">
        <v>3936</v>
      </c>
      <c r="L1743" s="38">
        <v>0.92720000000000002</v>
      </c>
      <c r="M1743" s="39">
        <v>210</v>
      </c>
      <c r="N1743" s="40">
        <f t="shared" si="81"/>
        <v>210</v>
      </c>
      <c r="O1743" s="45">
        <f t="shared" si="82"/>
        <v>14.700000000000001</v>
      </c>
      <c r="P1743" s="45">
        <f t="shared" si="83"/>
        <v>14.700000000000001</v>
      </c>
    </row>
    <row r="1744" spans="1:16">
      <c r="A1744" s="35">
        <v>65675</v>
      </c>
      <c r="B1744" s="43">
        <v>1</v>
      </c>
      <c r="C1744" s="36" t="s">
        <v>2747</v>
      </c>
      <c r="D1744" s="36" t="s">
        <v>2476</v>
      </c>
      <c r="E1744" s="36" t="s">
        <v>2746</v>
      </c>
      <c r="F1744" s="36" t="s">
        <v>2745</v>
      </c>
      <c r="G1744" s="35">
        <v>76</v>
      </c>
      <c r="H1744" s="35">
        <v>122</v>
      </c>
      <c r="I1744" s="37">
        <v>76</v>
      </c>
      <c r="J1744" s="38">
        <v>0</v>
      </c>
      <c r="K1744" s="36" t="s">
        <v>3936</v>
      </c>
      <c r="L1744" s="38">
        <v>0.92720000000000002</v>
      </c>
      <c r="M1744" s="39">
        <v>750</v>
      </c>
      <c r="N1744" s="40">
        <f t="shared" si="81"/>
        <v>750</v>
      </c>
      <c r="O1744" s="45">
        <f t="shared" si="82"/>
        <v>52.500000000000007</v>
      </c>
      <c r="P1744" s="45">
        <f t="shared" si="83"/>
        <v>52.500000000000007</v>
      </c>
    </row>
    <row r="1745" spans="1:16">
      <c r="A1745" s="35">
        <v>77397</v>
      </c>
      <c r="B1745" s="43">
        <v>7</v>
      </c>
      <c r="C1745" s="36" t="s">
        <v>2744</v>
      </c>
      <c r="D1745" s="36" t="s">
        <v>2476</v>
      </c>
      <c r="E1745" s="36" t="s">
        <v>2743</v>
      </c>
      <c r="F1745" s="36" t="s">
        <v>2478</v>
      </c>
      <c r="G1745" s="35">
        <v>66</v>
      </c>
      <c r="H1745" s="35">
        <v>140</v>
      </c>
      <c r="I1745" s="37">
        <v>66</v>
      </c>
      <c r="J1745" s="38">
        <v>2.6</v>
      </c>
      <c r="K1745" s="36" t="s">
        <v>3936</v>
      </c>
      <c r="L1745" s="38">
        <v>0.92400000000000004</v>
      </c>
      <c r="M1745" s="39">
        <v>52</v>
      </c>
      <c r="N1745" s="40">
        <f t="shared" si="81"/>
        <v>364</v>
      </c>
      <c r="O1745" s="45">
        <f t="shared" si="82"/>
        <v>3.6400000000000006</v>
      </c>
      <c r="P1745" s="45">
        <f t="shared" si="83"/>
        <v>25.480000000000004</v>
      </c>
    </row>
    <row r="1746" spans="1:16">
      <c r="A1746" s="35">
        <v>77241</v>
      </c>
      <c r="B1746" s="43">
        <v>1</v>
      </c>
      <c r="C1746" s="36" t="s">
        <v>2742</v>
      </c>
      <c r="D1746" s="36" t="s">
        <v>2476</v>
      </c>
      <c r="E1746" s="36" t="s">
        <v>2741</v>
      </c>
      <c r="F1746" s="36" t="s">
        <v>2478</v>
      </c>
      <c r="G1746" s="35">
        <v>65</v>
      </c>
      <c r="H1746" s="35">
        <v>140</v>
      </c>
      <c r="I1746" s="37">
        <v>65</v>
      </c>
      <c r="J1746" s="38">
        <v>0</v>
      </c>
      <c r="K1746" s="36" t="s">
        <v>2478</v>
      </c>
      <c r="L1746" s="38">
        <v>0.91</v>
      </c>
      <c r="M1746" s="39">
        <v>104.74</v>
      </c>
      <c r="N1746" s="40">
        <f t="shared" si="81"/>
        <v>104.74</v>
      </c>
      <c r="O1746" s="45">
        <f t="shared" si="82"/>
        <v>7.3318000000000003</v>
      </c>
      <c r="P1746" s="45">
        <f t="shared" si="83"/>
        <v>7.3318000000000003</v>
      </c>
    </row>
    <row r="1747" spans="1:16">
      <c r="A1747" s="35">
        <v>61390</v>
      </c>
      <c r="B1747" s="43">
        <v>1</v>
      </c>
      <c r="C1747" s="36" t="s">
        <v>2740</v>
      </c>
      <c r="D1747" s="36" t="s">
        <v>2476</v>
      </c>
      <c r="E1747" s="36" t="s">
        <v>2739</v>
      </c>
      <c r="F1747" s="36" t="s">
        <v>3846</v>
      </c>
      <c r="G1747" s="35">
        <v>76</v>
      </c>
      <c r="H1747" s="35">
        <v>119</v>
      </c>
      <c r="I1747" s="37">
        <v>76</v>
      </c>
      <c r="J1747" s="38">
        <v>0</v>
      </c>
      <c r="K1747" s="36" t="s">
        <v>3936</v>
      </c>
      <c r="L1747" s="38">
        <v>0.90439999999999998</v>
      </c>
      <c r="M1747" s="39">
        <v>204</v>
      </c>
      <c r="N1747" s="40">
        <f t="shared" si="81"/>
        <v>204</v>
      </c>
      <c r="O1747" s="45">
        <f t="shared" si="82"/>
        <v>14.280000000000001</v>
      </c>
      <c r="P1747" s="45">
        <f t="shared" si="83"/>
        <v>14.280000000000001</v>
      </c>
    </row>
    <row r="1748" spans="1:16">
      <c r="A1748" s="35">
        <v>25832</v>
      </c>
      <c r="B1748" s="43">
        <v>1</v>
      </c>
      <c r="C1748" s="36" t="s">
        <v>2738</v>
      </c>
      <c r="D1748" s="36" t="s">
        <v>2476</v>
      </c>
      <c r="E1748" s="36" t="s">
        <v>2737</v>
      </c>
      <c r="F1748" s="36" t="s">
        <v>2478</v>
      </c>
      <c r="G1748" s="35">
        <v>67</v>
      </c>
      <c r="H1748" s="35">
        <v>130</v>
      </c>
      <c r="I1748" s="37">
        <v>67</v>
      </c>
      <c r="J1748" s="38">
        <v>1.9</v>
      </c>
      <c r="K1748" s="36" t="s">
        <v>2478</v>
      </c>
      <c r="L1748" s="38">
        <v>0.87100000000000011</v>
      </c>
      <c r="M1748" s="39">
        <v>32</v>
      </c>
      <c r="N1748" s="40">
        <f t="shared" si="81"/>
        <v>32</v>
      </c>
      <c r="O1748" s="45">
        <f t="shared" si="82"/>
        <v>2.2400000000000002</v>
      </c>
      <c r="P1748" s="45">
        <f t="shared" si="83"/>
        <v>2.2400000000000002</v>
      </c>
    </row>
    <row r="1749" spans="1:16">
      <c r="A1749" s="35">
        <v>25834</v>
      </c>
      <c r="B1749" s="43">
        <v>1</v>
      </c>
      <c r="C1749" s="36" t="s">
        <v>2736</v>
      </c>
      <c r="D1749" s="36" t="s">
        <v>2476</v>
      </c>
      <c r="E1749" s="36" t="s">
        <v>2735</v>
      </c>
      <c r="F1749" s="36" t="s">
        <v>2478</v>
      </c>
      <c r="G1749" s="35">
        <v>67</v>
      </c>
      <c r="H1749" s="35">
        <v>130</v>
      </c>
      <c r="I1749" s="37">
        <v>67</v>
      </c>
      <c r="J1749" s="38">
        <v>1.9</v>
      </c>
      <c r="K1749" s="36" t="s">
        <v>2478</v>
      </c>
      <c r="L1749" s="38">
        <v>0.87100000000000011</v>
      </c>
      <c r="M1749" s="39">
        <v>32</v>
      </c>
      <c r="N1749" s="40">
        <f t="shared" si="81"/>
        <v>32</v>
      </c>
      <c r="O1749" s="45">
        <f t="shared" si="82"/>
        <v>2.2400000000000002</v>
      </c>
      <c r="P1749" s="45">
        <f t="shared" si="83"/>
        <v>2.2400000000000002</v>
      </c>
    </row>
    <row r="1750" spans="1:16">
      <c r="A1750" s="35">
        <v>27590</v>
      </c>
      <c r="B1750" s="43">
        <v>10</v>
      </c>
      <c r="C1750" s="36" t="s">
        <v>2734</v>
      </c>
      <c r="D1750" s="36" t="s">
        <v>2476</v>
      </c>
      <c r="E1750" s="36" t="s">
        <v>2733</v>
      </c>
      <c r="F1750" s="36" t="s">
        <v>2478</v>
      </c>
      <c r="G1750" s="35">
        <v>67</v>
      </c>
      <c r="H1750" s="35">
        <v>130</v>
      </c>
      <c r="I1750" s="37">
        <v>67</v>
      </c>
      <c r="J1750" s="38">
        <v>1.5</v>
      </c>
      <c r="K1750" s="36" t="s">
        <v>4020</v>
      </c>
      <c r="L1750" s="38">
        <v>0.87100000000000011</v>
      </c>
      <c r="M1750" s="39">
        <v>60</v>
      </c>
      <c r="N1750" s="40">
        <f t="shared" si="81"/>
        <v>600</v>
      </c>
      <c r="O1750" s="45">
        <f t="shared" si="82"/>
        <v>4.2</v>
      </c>
      <c r="P1750" s="45">
        <f t="shared" si="83"/>
        <v>42</v>
      </c>
    </row>
    <row r="1751" spans="1:16">
      <c r="A1751" s="35">
        <v>29056</v>
      </c>
      <c r="B1751" s="43">
        <v>2</v>
      </c>
      <c r="C1751" s="36" t="s">
        <v>2732</v>
      </c>
      <c r="D1751" s="36" t="s">
        <v>2476</v>
      </c>
      <c r="E1751" s="36" t="s">
        <v>2731</v>
      </c>
      <c r="F1751" s="36" t="s">
        <v>2478</v>
      </c>
      <c r="G1751" s="35">
        <v>67</v>
      </c>
      <c r="H1751" s="35">
        <v>130</v>
      </c>
      <c r="I1751" s="37">
        <v>67</v>
      </c>
      <c r="J1751" s="38">
        <v>0</v>
      </c>
      <c r="K1751" s="36" t="s">
        <v>2478</v>
      </c>
      <c r="L1751" s="38">
        <v>0.87100000000000011</v>
      </c>
      <c r="M1751" s="39">
        <v>38</v>
      </c>
      <c r="N1751" s="40">
        <f t="shared" si="81"/>
        <v>76</v>
      </c>
      <c r="O1751" s="45">
        <f t="shared" si="82"/>
        <v>2.66</v>
      </c>
      <c r="P1751" s="45">
        <f t="shared" si="83"/>
        <v>5.32</v>
      </c>
    </row>
    <row r="1752" spans="1:16">
      <c r="A1752" s="35">
        <v>29598</v>
      </c>
      <c r="B1752" s="43">
        <v>5</v>
      </c>
      <c r="C1752" s="36" t="s">
        <v>2730</v>
      </c>
      <c r="D1752" s="36" t="s">
        <v>2476</v>
      </c>
      <c r="E1752" s="36" t="s">
        <v>2729</v>
      </c>
      <c r="F1752" s="36" t="s">
        <v>3883</v>
      </c>
      <c r="G1752" s="35">
        <v>67</v>
      </c>
      <c r="H1752" s="35">
        <v>130</v>
      </c>
      <c r="I1752" s="37">
        <v>67</v>
      </c>
      <c r="J1752" s="38">
        <v>2</v>
      </c>
      <c r="K1752" s="36" t="s">
        <v>2478</v>
      </c>
      <c r="L1752" s="38">
        <v>0.87100000000000011</v>
      </c>
      <c r="M1752" s="39">
        <v>38</v>
      </c>
      <c r="N1752" s="40">
        <f t="shared" si="81"/>
        <v>190</v>
      </c>
      <c r="O1752" s="45">
        <f t="shared" si="82"/>
        <v>2.66</v>
      </c>
      <c r="P1752" s="45">
        <f t="shared" si="83"/>
        <v>13.3</v>
      </c>
    </row>
    <row r="1753" spans="1:16">
      <c r="A1753" s="35">
        <v>29780</v>
      </c>
      <c r="B1753" s="43">
        <v>4</v>
      </c>
      <c r="C1753" s="36" t="s">
        <v>2728</v>
      </c>
      <c r="D1753" s="36" t="s">
        <v>2476</v>
      </c>
      <c r="E1753" s="36" t="s">
        <v>2727</v>
      </c>
      <c r="F1753" s="36" t="s">
        <v>3883</v>
      </c>
      <c r="G1753" s="35">
        <v>67</v>
      </c>
      <c r="H1753" s="35">
        <v>130</v>
      </c>
      <c r="I1753" s="37">
        <v>67</v>
      </c>
      <c r="J1753" s="38">
        <v>2</v>
      </c>
      <c r="K1753" s="36" t="s">
        <v>2478</v>
      </c>
      <c r="L1753" s="38">
        <v>0.87100000000000011</v>
      </c>
      <c r="M1753" s="39">
        <v>38</v>
      </c>
      <c r="N1753" s="40">
        <f t="shared" si="81"/>
        <v>152</v>
      </c>
      <c r="O1753" s="45">
        <f t="shared" si="82"/>
        <v>2.66</v>
      </c>
      <c r="P1753" s="45">
        <f t="shared" si="83"/>
        <v>10.64</v>
      </c>
    </row>
    <row r="1754" spans="1:16">
      <c r="A1754" s="35">
        <v>32320</v>
      </c>
      <c r="B1754" s="43">
        <v>1</v>
      </c>
      <c r="C1754" s="36" t="s">
        <v>2726</v>
      </c>
      <c r="D1754" s="36" t="s">
        <v>2476</v>
      </c>
      <c r="E1754" s="36" t="s">
        <v>2725</v>
      </c>
      <c r="F1754" s="36" t="s">
        <v>2478</v>
      </c>
      <c r="G1754" s="35">
        <v>67</v>
      </c>
      <c r="H1754" s="35">
        <v>130</v>
      </c>
      <c r="I1754" s="37">
        <v>67</v>
      </c>
      <c r="J1754" s="38">
        <v>0</v>
      </c>
      <c r="K1754" s="36" t="s">
        <v>2478</v>
      </c>
      <c r="L1754" s="38">
        <v>0.87100000000000011</v>
      </c>
      <c r="M1754" s="39">
        <v>50</v>
      </c>
      <c r="N1754" s="40">
        <f t="shared" si="81"/>
        <v>50</v>
      </c>
      <c r="O1754" s="45">
        <f t="shared" si="82"/>
        <v>3.5000000000000004</v>
      </c>
      <c r="P1754" s="45">
        <f t="shared" si="83"/>
        <v>3.5000000000000004</v>
      </c>
    </row>
    <row r="1755" spans="1:16">
      <c r="A1755" s="35">
        <v>33265</v>
      </c>
      <c r="B1755" s="43">
        <v>1</v>
      </c>
      <c r="C1755" s="36" t="s">
        <v>2724</v>
      </c>
      <c r="D1755" s="36" t="s">
        <v>2476</v>
      </c>
      <c r="E1755" s="36" t="s">
        <v>2723</v>
      </c>
      <c r="F1755" s="36" t="s">
        <v>2478</v>
      </c>
      <c r="G1755" s="35">
        <v>67</v>
      </c>
      <c r="H1755" s="35">
        <v>130</v>
      </c>
      <c r="I1755" s="37">
        <v>67</v>
      </c>
      <c r="J1755" s="38">
        <v>2.8</v>
      </c>
      <c r="K1755" s="36" t="s">
        <v>2478</v>
      </c>
      <c r="L1755" s="38">
        <v>0.87100000000000011</v>
      </c>
      <c r="M1755" s="39">
        <v>50</v>
      </c>
      <c r="N1755" s="40">
        <f t="shared" si="81"/>
        <v>50</v>
      </c>
      <c r="O1755" s="45">
        <f t="shared" si="82"/>
        <v>3.5000000000000004</v>
      </c>
      <c r="P1755" s="45">
        <f t="shared" si="83"/>
        <v>3.5000000000000004</v>
      </c>
    </row>
    <row r="1756" spans="1:16">
      <c r="A1756" s="35">
        <v>34182</v>
      </c>
      <c r="B1756" s="43">
        <v>4</v>
      </c>
      <c r="C1756" s="36" t="s">
        <v>2722</v>
      </c>
      <c r="D1756" s="36" t="s">
        <v>2476</v>
      </c>
      <c r="E1756" s="36" t="s">
        <v>2721</v>
      </c>
      <c r="F1756" s="36" t="s">
        <v>2478</v>
      </c>
      <c r="G1756" s="35">
        <v>67</v>
      </c>
      <c r="H1756" s="35">
        <v>130</v>
      </c>
      <c r="I1756" s="37">
        <v>67</v>
      </c>
      <c r="J1756" s="38">
        <v>0</v>
      </c>
      <c r="K1756" s="36" t="s">
        <v>2478</v>
      </c>
      <c r="L1756" s="38">
        <v>0.87100000000000011</v>
      </c>
      <c r="M1756" s="39">
        <v>38</v>
      </c>
      <c r="N1756" s="40">
        <f t="shared" si="81"/>
        <v>152</v>
      </c>
      <c r="O1756" s="45">
        <f t="shared" si="82"/>
        <v>2.66</v>
      </c>
      <c r="P1756" s="45">
        <f t="shared" si="83"/>
        <v>10.64</v>
      </c>
    </row>
    <row r="1757" spans="1:16">
      <c r="A1757" s="35">
        <v>34725</v>
      </c>
      <c r="B1757" s="43">
        <v>1</v>
      </c>
      <c r="C1757" s="36" t="s">
        <v>2720</v>
      </c>
      <c r="D1757" s="36" t="s">
        <v>2476</v>
      </c>
      <c r="E1757" s="36" t="s">
        <v>2719</v>
      </c>
      <c r="F1757" s="36" t="s">
        <v>2478</v>
      </c>
      <c r="G1757" s="35">
        <v>67</v>
      </c>
      <c r="H1757" s="35">
        <v>130</v>
      </c>
      <c r="I1757" s="37">
        <v>67</v>
      </c>
      <c r="J1757" s="38">
        <v>0</v>
      </c>
      <c r="K1757" s="36" t="s">
        <v>2478</v>
      </c>
      <c r="L1757" s="38">
        <v>0.87100000000000011</v>
      </c>
      <c r="M1757" s="39">
        <v>46</v>
      </c>
      <c r="N1757" s="40">
        <f t="shared" si="81"/>
        <v>46</v>
      </c>
      <c r="O1757" s="45">
        <f t="shared" si="82"/>
        <v>3.22</v>
      </c>
      <c r="P1757" s="45">
        <f t="shared" si="83"/>
        <v>3.22</v>
      </c>
    </row>
    <row r="1758" spans="1:16">
      <c r="A1758" s="35">
        <v>36146</v>
      </c>
      <c r="B1758" s="43">
        <v>1</v>
      </c>
      <c r="C1758" s="36" t="s">
        <v>2718</v>
      </c>
      <c r="D1758" s="36" t="s">
        <v>2476</v>
      </c>
      <c r="E1758" s="36" t="s">
        <v>2717</v>
      </c>
      <c r="F1758" s="36" t="s">
        <v>2478</v>
      </c>
      <c r="G1758" s="35">
        <v>67</v>
      </c>
      <c r="H1758" s="35">
        <v>130</v>
      </c>
      <c r="I1758" s="37">
        <v>67</v>
      </c>
      <c r="J1758" s="38">
        <v>0</v>
      </c>
      <c r="K1758" s="36" t="s">
        <v>2478</v>
      </c>
      <c r="L1758" s="38">
        <v>0.87100000000000011</v>
      </c>
      <c r="M1758" s="39">
        <v>46</v>
      </c>
      <c r="N1758" s="40">
        <f t="shared" si="81"/>
        <v>46</v>
      </c>
      <c r="O1758" s="45">
        <f t="shared" si="82"/>
        <v>3.22</v>
      </c>
      <c r="P1758" s="45">
        <f t="shared" si="83"/>
        <v>3.22</v>
      </c>
    </row>
    <row r="1759" spans="1:16">
      <c r="A1759" s="35">
        <v>78395</v>
      </c>
      <c r="B1759" s="43">
        <v>1</v>
      </c>
      <c r="C1759" s="36" t="s">
        <v>2716</v>
      </c>
      <c r="D1759" s="36" t="s">
        <v>2556</v>
      </c>
      <c r="E1759" s="36" t="s">
        <v>2715</v>
      </c>
      <c r="F1759" s="36" t="s">
        <v>2554</v>
      </c>
      <c r="G1759" s="35">
        <v>67</v>
      </c>
      <c r="H1759" s="35">
        <v>130</v>
      </c>
      <c r="I1759" s="37">
        <v>67</v>
      </c>
      <c r="J1759" s="38">
        <v>2.7</v>
      </c>
      <c r="K1759" s="36" t="s">
        <v>3936</v>
      </c>
      <c r="L1759" s="38">
        <v>0.87100000000000011</v>
      </c>
      <c r="M1759" s="39">
        <v>75</v>
      </c>
      <c r="N1759" s="40">
        <f t="shared" si="81"/>
        <v>75</v>
      </c>
      <c r="O1759" s="45">
        <f t="shared" si="82"/>
        <v>5.2500000000000009</v>
      </c>
      <c r="P1759" s="45">
        <f t="shared" si="83"/>
        <v>5.2500000000000009</v>
      </c>
    </row>
    <row r="1760" spans="1:16">
      <c r="A1760" s="35">
        <v>32377</v>
      </c>
      <c r="B1760" s="43">
        <v>1</v>
      </c>
      <c r="C1760" s="36" t="s">
        <v>2714</v>
      </c>
      <c r="D1760" s="36" t="s">
        <v>2476</v>
      </c>
      <c r="E1760" s="36" t="s">
        <v>2713</v>
      </c>
      <c r="F1760" s="36" t="s">
        <v>3846</v>
      </c>
      <c r="G1760" s="35">
        <v>68</v>
      </c>
      <c r="H1760" s="35">
        <v>128</v>
      </c>
      <c r="I1760" s="37">
        <v>68</v>
      </c>
      <c r="J1760" s="38">
        <v>2.5</v>
      </c>
      <c r="K1760" s="36" t="s">
        <v>2478</v>
      </c>
      <c r="L1760" s="38">
        <v>0.87040000000000006</v>
      </c>
      <c r="M1760" s="39">
        <v>90</v>
      </c>
      <c r="N1760" s="40">
        <f t="shared" si="81"/>
        <v>90</v>
      </c>
      <c r="O1760" s="45">
        <f t="shared" si="82"/>
        <v>6.3000000000000007</v>
      </c>
      <c r="P1760" s="45">
        <f t="shared" si="83"/>
        <v>6.3000000000000007</v>
      </c>
    </row>
    <row r="1761" spans="1:16">
      <c r="A1761" s="35">
        <v>32970</v>
      </c>
      <c r="B1761" s="43">
        <v>1</v>
      </c>
      <c r="C1761" s="36" t="s">
        <v>2712</v>
      </c>
      <c r="D1761" s="36" t="s">
        <v>2476</v>
      </c>
      <c r="E1761" s="36" t="s">
        <v>2711</v>
      </c>
      <c r="F1761" s="36" t="s">
        <v>2478</v>
      </c>
      <c r="G1761" s="35">
        <v>68</v>
      </c>
      <c r="H1761" s="35">
        <v>128</v>
      </c>
      <c r="I1761" s="37">
        <v>68</v>
      </c>
      <c r="J1761" s="38">
        <v>0</v>
      </c>
      <c r="K1761" s="36" t="s">
        <v>2478</v>
      </c>
      <c r="L1761" s="38">
        <v>0.87040000000000006</v>
      </c>
      <c r="M1761" s="39">
        <v>90</v>
      </c>
      <c r="N1761" s="40">
        <f t="shared" si="81"/>
        <v>90</v>
      </c>
      <c r="O1761" s="45">
        <f t="shared" si="82"/>
        <v>6.3000000000000007</v>
      </c>
      <c r="P1761" s="45">
        <f t="shared" si="83"/>
        <v>6.3000000000000007</v>
      </c>
    </row>
    <row r="1762" spans="1:16">
      <c r="A1762" s="35">
        <v>34174</v>
      </c>
      <c r="B1762" s="43">
        <v>7</v>
      </c>
      <c r="C1762" s="36" t="s">
        <v>2710</v>
      </c>
      <c r="D1762" s="36" t="s">
        <v>2476</v>
      </c>
      <c r="E1762" s="36" t="s">
        <v>2709</v>
      </c>
      <c r="F1762" s="36" t="s">
        <v>2708</v>
      </c>
      <c r="G1762" s="35">
        <v>65</v>
      </c>
      <c r="H1762" s="35">
        <v>130</v>
      </c>
      <c r="I1762" s="37">
        <v>65</v>
      </c>
      <c r="J1762" s="38">
        <v>2</v>
      </c>
      <c r="K1762" s="36" t="s">
        <v>2478</v>
      </c>
      <c r="L1762" s="38">
        <v>0.84499999999999997</v>
      </c>
      <c r="M1762" s="39">
        <v>58</v>
      </c>
      <c r="N1762" s="40">
        <f t="shared" si="81"/>
        <v>406</v>
      </c>
      <c r="O1762" s="45">
        <f t="shared" si="82"/>
        <v>4.0600000000000005</v>
      </c>
      <c r="P1762" s="45">
        <f t="shared" si="83"/>
        <v>28.42</v>
      </c>
    </row>
    <row r="1763" spans="1:16">
      <c r="A1763" s="35">
        <v>34175</v>
      </c>
      <c r="B1763" s="43">
        <v>10</v>
      </c>
      <c r="C1763" s="36" t="s">
        <v>2707</v>
      </c>
      <c r="D1763" s="36" t="s">
        <v>2476</v>
      </c>
      <c r="E1763" s="36" t="s">
        <v>2706</v>
      </c>
      <c r="F1763" s="36" t="s">
        <v>2478</v>
      </c>
      <c r="G1763" s="35">
        <v>65</v>
      </c>
      <c r="H1763" s="35">
        <v>130</v>
      </c>
      <c r="I1763" s="37">
        <v>65</v>
      </c>
      <c r="J1763" s="38">
        <v>2</v>
      </c>
      <c r="K1763" s="36" t="s">
        <v>2478</v>
      </c>
      <c r="L1763" s="38">
        <v>0.84499999999999997</v>
      </c>
      <c r="M1763" s="39">
        <v>58</v>
      </c>
      <c r="N1763" s="40">
        <f t="shared" si="81"/>
        <v>580</v>
      </c>
      <c r="O1763" s="45">
        <f t="shared" si="82"/>
        <v>4.0600000000000005</v>
      </c>
      <c r="P1763" s="45">
        <f t="shared" si="83"/>
        <v>40.600000000000009</v>
      </c>
    </row>
    <row r="1764" spans="1:16">
      <c r="A1764" s="35">
        <v>34177</v>
      </c>
      <c r="B1764" s="43">
        <v>3</v>
      </c>
      <c r="C1764" s="36" t="s">
        <v>2705</v>
      </c>
      <c r="D1764" s="36" t="s">
        <v>2476</v>
      </c>
      <c r="E1764" s="36" t="s">
        <v>2704</v>
      </c>
      <c r="F1764" s="36" t="s">
        <v>2478</v>
      </c>
      <c r="G1764" s="35">
        <v>65</v>
      </c>
      <c r="H1764" s="35">
        <v>130</v>
      </c>
      <c r="I1764" s="37">
        <v>65</v>
      </c>
      <c r="J1764" s="38">
        <v>2</v>
      </c>
      <c r="K1764" s="36" t="s">
        <v>2478</v>
      </c>
      <c r="L1764" s="38">
        <v>0.84499999999999997</v>
      </c>
      <c r="M1764" s="39">
        <v>58</v>
      </c>
      <c r="N1764" s="40">
        <f t="shared" si="81"/>
        <v>174</v>
      </c>
      <c r="O1764" s="45">
        <f t="shared" si="82"/>
        <v>4.0600000000000005</v>
      </c>
      <c r="P1764" s="45">
        <f t="shared" si="83"/>
        <v>12.180000000000001</v>
      </c>
    </row>
    <row r="1765" spans="1:16">
      <c r="A1765" s="35">
        <v>77238</v>
      </c>
      <c r="B1765" s="43">
        <v>1</v>
      </c>
      <c r="C1765" s="36" t="s">
        <v>2703</v>
      </c>
      <c r="D1765" s="36" t="s">
        <v>2476</v>
      </c>
      <c r="E1765" s="36" t="s">
        <v>2702</v>
      </c>
      <c r="F1765" s="36" t="s">
        <v>2478</v>
      </c>
      <c r="G1765" s="35">
        <v>50</v>
      </c>
      <c r="H1765" s="35">
        <v>168</v>
      </c>
      <c r="I1765" s="37">
        <v>50</v>
      </c>
      <c r="J1765" s="38">
        <v>0</v>
      </c>
      <c r="K1765" s="36" t="s">
        <v>2478</v>
      </c>
      <c r="L1765" s="38">
        <v>0.84</v>
      </c>
      <c r="M1765" s="39">
        <v>78.599999999999994</v>
      </c>
      <c r="N1765" s="40">
        <f t="shared" si="81"/>
        <v>78.599999999999994</v>
      </c>
      <c r="O1765" s="45">
        <f t="shared" si="82"/>
        <v>5.5019999999999998</v>
      </c>
      <c r="P1765" s="45">
        <f t="shared" si="83"/>
        <v>5.5019999999999998</v>
      </c>
    </row>
    <row r="1766" spans="1:16">
      <c r="A1766" s="35">
        <v>59864</v>
      </c>
      <c r="B1766" s="43">
        <v>1</v>
      </c>
      <c r="C1766" s="36" t="s">
        <v>2701</v>
      </c>
      <c r="D1766" s="36" t="s">
        <v>2476</v>
      </c>
      <c r="E1766" s="36" t="s">
        <v>2700</v>
      </c>
      <c r="F1766" s="36" t="s">
        <v>2697</v>
      </c>
      <c r="G1766" s="35">
        <v>70</v>
      </c>
      <c r="H1766" s="35">
        <v>117</v>
      </c>
      <c r="I1766" s="37">
        <v>70</v>
      </c>
      <c r="J1766" s="38">
        <v>0</v>
      </c>
      <c r="K1766" s="36" t="s">
        <v>2696</v>
      </c>
      <c r="L1766" s="38">
        <v>0.81899999999999995</v>
      </c>
      <c r="M1766" s="39">
        <v>576</v>
      </c>
      <c r="N1766" s="40">
        <f t="shared" si="81"/>
        <v>576</v>
      </c>
      <c r="O1766" s="45">
        <f t="shared" si="82"/>
        <v>40.320000000000007</v>
      </c>
      <c r="P1766" s="45">
        <f t="shared" si="83"/>
        <v>40.320000000000007</v>
      </c>
    </row>
    <row r="1767" spans="1:16">
      <c r="A1767" s="35">
        <v>59346</v>
      </c>
      <c r="B1767" s="43">
        <v>1</v>
      </c>
      <c r="C1767" s="36" t="s">
        <v>2699</v>
      </c>
      <c r="D1767" s="36" t="s">
        <v>2476</v>
      </c>
      <c r="E1767" s="36" t="s">
        <v>2698</v>
      </c>
      <c r="F1767" s="36" t="s">
        <v>2697</v>
      </c>
      <c r="G1767" s="35">
        <v>71</v>
      </c>
      <c r="H1767" s="35">
        <v>113</v>
      </c>
      <c r="I1767" s="37">
        <v>71</v>
      </c>
      <c r="J1767" s="38" t="s">
        <v>2478</v>
      </c>
      <c r="K1767" s="36" t="s">
        <v>2696</v>
      </c>
      <c r="L1767" s="38">
        <v>0.8022999999999999</v>
      </c>
      <c r="M1767" s="39">
        <v>570</v>
      </c>
      <c r="N1767" s="40">
        <f t="shared" si="81"/>
        <v>570</v>
      </c>
      <c r="O1767" s="45">
        <f t="shared" si="82"/>
        <v>39.900000000000006</v>
      </c>
      <c r="P1767" s="45">
        <f t="shared" si="83"/>
        <v>39.900000000000006</v>
      </c>
    </row>
    <row r="1768" spans="1:16">
      <c r="A1768" s="35">
        <v>57384</v>
      </c>
      <c r="B1768" s="43">
        <v>1</v>
      </c>
      <c r="C1768" s="36" t="s">
        <v>2695</v>
      </c>
      <c r="D1768" s="36" t="s">
        <v>2476</v>
      </c>
      <c r="E1768" s="36" t="s">
        <v>2694</v>
      </c>
      <c r="F1768" s="36" t="s">
        <v>2478</v>
      </c>
      <c r="G1768" s="35">
        <v>61</v>
      </c>
      <c r="H1768" s="35">
        <v>121</v>
      </c>
      <c r="I1768" s="37">
        <v>61</v>
      </c>
      <c r="J1768" s="38">
        <v>3.5</v>
      </c>
      <c r="K1768" s="36" t="s">
        <v>3936</v>
      </c>
      <c r="L1768" s="38">
        <v>0.73809999999999998</v>
      </c>
      <c r="M1768" s="39">
        <v>116</v>
      </c>
      <c r="N1768" s="40">
        <f t="shared" si="81"/>
        <v>116</v>
      </c>
      <c r="O1768" s="45">
        <f t="shared" si="82"/>
        <v>8.120000000000001</v>
      </c>
      <c r="P1768" s="45">
        <f t="shared" si="83"/>
        <v>8.120000000000001</v>
      </c>
    </row>
    <row r="1769" spans="1:16">
      <c r="A1769" s="35">
        <v>12077</v>
      </c>
      <c r="B1769" s="43">
        <v>1</v>
      </c>
      <c r="C1769" s="36" t="s">
        <v>2693</v>
      </c>
      <c r="D1769" s="36" t="s">
        <v>2476</v>
      </c>
      <c r="E1769" s="36" t="s">
        <v>2692</v>
      </c>
      <c r="F1769" s="36" t="s">
        <v>3846</v>
      </c>
      <c r="G1769" s="35">
        <v>60</v>
      </c>
      <c r="H1769" s="35">
        <v>120</v>
      </c>
      <c r="I1769" s="37">
        <v>60</v>
      </c>
      <c r="J1769" s="38">
        <v>1.8</v>
      </c>
      <c r="K1769" s="36" t="s">
        <v>3885</v>
      </c>
      <c r="L1769" s="38">
        <v>0.72</v>
      </c>
      <c r="M1769" s="39">
        <v>64</v>
      </c>
      <c r="N1769" s="40">
        <f t="shared" si="81"/>
        <v>64</v>
      </c>
      <c r="O1769" s="45">
        <f t="shared" si="82"/>
        <v>4.4800000000000004</v>
      </c>
      <c r="P1769" s="45">
        <f t="shared" si="83"/>
        <v>4.4800000000000004</v>
      </c>
    </row>
    <row r="1770" spans="1:16">
      <c r="A1770" s="35">
        <v>32378</v>
      </c>
      <c r="B1770" s="43">
        <v>1</v>
      </c>
      <c r="C1770" s="36" t="s">
        <v>2691</v>
      </c>
      <c r="D1770" s="36" t="s">
        <v>2476</v>
      </c>
      <c r="E1770" s="36" t="s">
        <v>2690</v>
      </c>
      <c r="F1770" s="36" t="s">
        <v>2478</v>
      </c>
      <c r="G1770" s="35">
        <v>60</v>
      </c>
      <c r="H1770" s="35">
        <v>120</v>
      </c>
      <c r="I1770" s="37">
        <v>60</v>
      </c>
      <c r="J1770" s="38">
        <v>2.2000000000000002</v>
      </c>
      <c r="K1770" s="36" t="s">
        <v>2478</v>
      </c>
      <c r="L1770" s="38">
        <v>0.72</v>
      </c>
      <c r="M1770" s="39">
        <v>78</v>
      </c>
      <c r="N1770" s="40">
        <f t="shared" si="81"/>
        <v>78</v>
      </c>
      <c r="O1770" s="45">
        <f t="shared" si="82"/>
        <v>5.4600000000000009</v>
      </c>
      <c r="P1770" s="45">
        <f t="shared" si="83"/>
        <v>5.4600000000000009</v>
      </c>
    </row>
    <row r="1771" spans="1:16">
      <c r="A1771" s="35">
        <v>34606</v>
      </c>
      <c r="B1771" s="43">
        <v>5</v>
      </c>
      <c r="C1771" s="36" t="s">
        <v>2689</v>
      </c>
      <c r="D1771" s="36" t="s">
        <v>2476</v>
      </c>
      <c r="E1771" s="36" t="s">
        <v>2688</v>
      </c>
      <c r="F1771" s="36" t="s">
        <v>2683</v>
      </c>
      <c r="G1771" s="35">
        <v>60</v>
      </c>
      <c r="H1771" s="35">
        <v>120</v>
      </c>
      <c r="I1771" s="37">
        <v>60</v>
      </c>
      <c r="J1771" s="38">
        <v>2</v>
      </c>
      <c r="K1771" s="36" t="s">
        <v>2478</v>
      </c>
      <c r="L1771" s="38">
        <v>0.72</v>
      </c>
      <c r="M1771" s="39">
        <v>38</v>
      </c>
      <c r="N1771" s="40">
        <f t="shared" si="81"/>
        <v>190</v>
      </c>
      <c r="O1771" s="45">
        <f t="shared" si="82"/>
        <v>2.66</v>
      </c>
      <c r="P1771" s="45">
        <f t="shared" si="83"/>
        <v>13.3</v>
      </c>
    </row>
    <row r="1772" spans="1:16">
      <c r="A1772" s="35">
        <v>34902</v>
      </c>
      <c r="B1772" s="43">
        <v>6</v>
      </c>
      <c r="C1772" s="36" t="s">
        <v>2687</v>
      </c>
      <c r="D1772" s="36" t="s">
        <v>2476</v>
      </c>
      <c r="E1772" s="36" t="s">
        <v>2686</v>
      </c>
      <c r="F1772" s="36" t="s">
        <v>2683</v>
      </c>
      <c r="G1772" s="35">
        <v>60</v>
      </c>
      <c r="H1772" s="35">
        <v>120</v>
      </c>
      <c r="I1772" s="37">
        <v>60</v>
      </c>
      <c r="J1772" s="38">
        <v>2</v>
      </c>
      <c r="K1772" s="36" t="s">
        <v>2478</v>
      </c>
      <c r="L1772" s="38">
        <v>0.72</v>
      </c>
      <c r="M1772" s="39">
        <v>38</v>
      </c>
      <c r="N1772" s="40">
        <f t="shared" si="81"/>
        <v>228</v>
      </c>
      <c r="O1772" s="45">
        <f t="shared" si="82"/>
        <v>2.66</v>
      </c>
      <c r="P1772" s="45">
        <f t="shared" si="83"/>
        <v>15.96</v>
      </c>
    </row>
    <row r="1773" spans="1:16">
      <c r="A1773" s="35">
        <v>35328</v>
      </c>
      <c r="B1773" s="43">
        <v>2</v>
      </c>
      <c r="C1773" s="36" t="s">
        <v>2685</v>
      </c>
      <c r="D1773" s="36" t="s">
        <v>2476</v>
      </c>
      <c r="E1773" s="36" t="s">
        <v>2684</v>
      </c>
      <c r="F1773" s="36" t="s">
        <v>2683</v>
      </c>
      <c r="G1773" s="35">
        <v>60</v>
      </c>
      <c r="H1773" s="35">
        <v>120</v>
      </c>
      <c r="I1773" s="37">
        <v>60</v>
      </c>
      <c r="J1773" s="38">
        <v>2</v>
      </c>
      <c r="K1773" s="36" t="s">
        <v>2478</v>
      </c>
      <c r="L1773" s="38">
        <v>0.72</v>
      </c>
      <c r="M1773" s="39">
        <v>38</v>
      </c>
      <c r="N1773" s="40">
        <f t="shared" si="81"/>
        <v>76</v>
      </c>
      <c r="O1773" s="45">
        <f t="shared" si="82"/>
        <v>2.66</v>
      </c>
      <c r="P1773" s="45">
        <f t="shared" si="83"/>
        <v>5.32</v>
      </c>
    </row>
    <row r="1774" spans="1:16">
      <c r="A1774" s="35">
        <v>39373</v>
      </c>
      <c r="B1774" s="43">
        <v>2</v>
      </c>
      <c r="C1774" s="36" t="s">
        <v>2682</v>
      </c>
      <c r="D1774" s="36" t="s">
        <v>2476</v>
      </c>
      <c r="E1774" s="36" t="s">
        <v>2681</v>
      </c>
      <c r="F1774" s="36" t="s">
        <v>2478</v>
      </c>
      <c r="G1774" s="35">
        <v>60</v>
      </c>
      <c r="H1774" s="35">
        <v>120</v>
      </c>
      <c r="I1774" s="37">
        <v>60</v>
      </c>
      <c r="J1774" s="38">
        <v>1.8</v>
      </c>
      <c r="K1774" s="36" t="s">
        <v>3986</v>
      </c>
      <c r="L1774" s="38">
        <v>0.72</v>
      </c>
      <c r="M1774" s="39">
        <v>37</v>
      </c>
      <c r="N1774" s="40">
        <f t="shared" si="81"/>
        <v>74</v>
      </c>
      <c r="O1774" s="45">
        <f t="shared" si="82"/>
        <v>2.5900000000000003</v>
      </c>
      <c r="P1774" s="45">
        <f t="shared" si="83"/>
        <v>5.1800000000000006</v>
      </c>
    </row>
    <row r="1775" spans="1:16">
      <c r="A1775" s="35">
        <v>39397</v>
      </c>
      <c r="B1775" s="43">
        <v>5</v>
      </c>
      <c r="C1775" s="36" t="s">
        <v>2680</v>
      </c>
      <c r="D1775" s="36" t="s">
        <v>2476</v>
      </c>
      <c r="E1775" s="36" t="s">
        <v>2679</v>
      </c>
      <c r="F1775" s="36" t="s">
        <v>2478</v>
      </c>
      <c r="G1775" s="35">
        <v>60</v>
      </c>
      <c r="H1775" s="35">
        <v>120</v>
      </c>
      <c r="I1775" s="37">
        <v>60</v>
      </c>
      <c r="J1775" s="38">
        <v>1.8</v>
      </c>
      <c r="K1775" s="36" t="s">
        <v>3986</v>
      </c>
      <c r="L1775" s="38">
        <v>0.72</v>
      </c>
      <c r="M1775" s="39">
        <v>37</v>
      </c>
      <c r="N1775" s="40">
        <f t="shared" si="81"/>
        <v>185</v>
      </c>
      <c r="O1775" s="45">
        <f t="shared" si="82"/>
        <v>2.5900000000000003</v>
      </c>
      <c r="P1775" s="45">
        <f t="shared" si="83"/>
        <v>12.950000000000001</v>
      </c>
    </row>
    <row r="1776" spans="1:16">
      <c r="A1776" s="35">
        <v>70739</v>
      </c>
      <c r="B1776" s="43">
        <v>3</v>
      </c>
      <c r="C1776" s="36" t="s">
        <v>2678</v>
      </c>
      <c r="D1776" s="36" t="s">
        <v>2476</v>
      </c>
      <c r="E1776" s="36" t="s">
        <v>2677</v>
      </c>
      <c r="F1776" s="36" t="s">
        <v>2478</v>
      </c>
      <c r="G1776" s="35">
        <v>60</v>
      </c>
      <c r="H1776" s="35">
        <v>120</v>
      </c>
      <c r="I1776" s="37">
        <v>60</v>
      </c>
      <c r="J1776" s="38">
        <v>1.8</v>
      </c>
      <c r="K1776" s="36" t="s">
        <v>3986</v>
      </c>
      <c r="L1776" s="38">
        <v>0.72</v>
      </c>
      <c r="M1776" s="39">
        <v>37</v>
      </c>
      <c r="N1776" s="40">
        <f t="shared" si="81"/>
        <v>111</v>
      </c>
      <c r="O1776" s="45">
        <f t="shared" si="82"/>
        <v>2.5900000000000003</v>
      </c>
      <c r="P1776" s="45">
        <f t="shared" si="83"/>
        <v>7.7700000000000014</v>
      </c>
    </row>
    <row r="1777" spans="1:16">
      <c r="A1777" s="35">
        <v>73738</v>
      </c>
      <c r="B1777" s="43">
        <v>2</v>
      </c>
      <c r="C1777" s="36" t="s">
        <v>2676</v>
      </c>
      <c r="D1777" s="36" t="s">
        <v>2476</v>
      </c>
      <c r="E1777" s="36" t="s">
        <v>2675</v>
      </c>
      <c r="F1777" s="36" t="s">
        <v>2666</v>
      </c>
      <c r="G1777" s="35">
        <v>60</v>
      </c>
      <c r="H1777" s="35">
        <v>120</v>
      </c>
      <c r="I1777" s="37">
        <v>60</v>
      </c>
      <c r="J1777" s="38">
        <v>2.6</v>
      </c>
      <c r="K1777" s="36" t="s">
        <v>3885</v>
      </c>
      <c r="L1777" s="38">
        <v>0.72</v>
      </c>
      <c r="M1777" s="39">
        <v>56</v>
      </c>
      <c r="N1777" s="40">
        <f t="shared" si="81"/>
        <v>112</v>
      </c>
      <c r="O1777" s="45">
        <f t="shared" si="82"/>
        <v>3.9200000000000004</v>
      </c>
      <c r="P1777" s="45">
        <f t="shared" si="83"/>
        <v>7.8400000000000007</v>
      </c>
    </row>
    <row r="1778" spans="1:16">
      <c r="A1778" s="35">
        <v>73747</v>
      </c>
      <c r="B1778" s="43">
        <v>1</v>
      </c>
      <c r="C1778" s="36" t="s">
        <v>2674</v>
      </c>
      <c r="D1778" s="36" t="s">
        <v>2476</v>
      </c>
      <c r="E1778" s="36" t="s">
        <v>2673</v>
      </c>
      <c r="F1778" s="36" t="s">
        <v>2666</v>
      </c>
      <c r="G1778" s="35">
        <v>60</v>
      </c>
      <c r="H1778" s="35">
        <v>120</v>
      </c>
      <c r="I1778" s="37">
        <v>60</v>
      </c>
      <c r="J1778" s="38">
        <v>2.6</v>
      </c>
      <c r="K1778" s="36" t="s">
        <v>3885</v>
      </c>
      <c r="L1778" s="38">
        <v>0.72</v>
      </c>
      <c r="M1778" s="39">
        <v>56</v>
      </c>
      <c r="N1778" s="40">
        <f t="shared" si="81"/>
        <v>56</v>
      </c>
      <c r="O1778" s="45">
        <f t="shared" si="82"/>
        <v>3.9200000000000004</v>
      </c>
      <c r="P1778" s="45">
        <f t="shared" si="83"/>
        <v>3.9200000000000004</v>
      </c>
    </row>
    <row r="1779" spans="1:16">
      <c r="A1779" s="35">
        <v>73751</v>
      </c>
      <c r="B1779" s="43">
        <v>1</v>
      </c>
      <c r="C1779" s="36" t="s">
        <v>2672</v>
      </c>
      <c r="D1779" s="36" t="s">
        <v>2476</v>
      </c>
      <c r="E1779" s="36" t="s">
        <v>2671</v>
      </c>
      <c r="F1779" s="36" t="s">
        <v>2666</v>
      </c>
      <c r="G1779" s="35">
        <v>60</v>
      </c>
      <c r="H1779" s="35">
        <v>120</v>
      </c>
      <c r="I1779" s="37">
        <v>60</v>
      </c>
      <c r="J1779" s="38">
        <v>2.6</v>
      </c>
      <c r="K1779" s="36" t="s">
        <v>3885</v>
      </c>
      <c r="L1779" s="38">
        <v>0.72</v>
      </c>
      <c r="M1779" s="39">
        <v>56</v>
      </c>
      <c r="N1779" s="40">
        <f t="shared" si="81"/>
        <v>56</v>
      </c>
      <c r="O1779" s="45">
        <f t="shared" si="82"/>
        <v>3.9200000000000004</v>
      </c>
      <c r="P1779" s="45">
        <f t="shared" si="83"/>
        <v>3.9200000000000004</v>
      </c>
    </row>
    <row r="1780" spans="1:16">
      <c r="A1780" s="35">
        <v>73755</v>
      </c>
      <c r="B1780" s="43">
        <v>2</v>
      </c>
      <c r="C1780" s="36" t="s">
        <v>2670</v>
      </c>
      <c r="D1780" s="36" t="s">
        <v>2476</v>
      </c>
      <c r="E1780" s="36" t="s">
        <v>2669</v>
      </c>
      <c r="F1780" s="36" t="s">
        <v>2666</v>
      </c>
      <c r="G1780" s="35">
        <v>60</v>
      </c>
      <c r="H1780" s="35">
        <v>120</v>
      </c>
      <c r="I1780" s="37">
        <v>60</v>
      </c>
      <c r="J1780" s="38">
        <v>2.6</v>
      </c>
      <c r="K1780" s="36" t="s">
        <v>3885</v>
      </c>
      <c r="L1780" s="38">
        <v>0.72</v>
      </c>
      <c r="M1780" s="39">
        <v>56</v>
      </c>
      <c r="N1780" s="40">
        <f t="shared" si="81"/>
        <v>112</v>
      </c>
      <c r="O1780" s="45">
        <f t="shared" si="82"/>
        <v>3.9200000000000004</v>
      </c>
      <c r="P1780" s="45">
        <f t="shared" si="83"/>
        <v>7.8400000000000007</v>
      </c>
    </row>
    <row r="1781" spans="1:16">
      <c r="A1781" s="35">
        <v>73762</v>
      </c>
      <c r="B1781" s="43">
        <v>3</v>
      </c>
      <c r="C1781" s="36" t="s">
        <v>2668</v>
      </c>
      <c r="D1781" s="36" t="s">
        <v>2476</v>
      </c>
      <c r="E1781" s="36" t="s">
        <v>2667</v>
      </c>
      <c r="F1781" s="36" t="s">
        <v>2666</v>
      </c>
      <c r="G1781" s="35">
        <v>60</v>
      </c>
      <c r="H1781" s="35">
        <v>120</v>
      </c>
      <c r="I1781" s="37">
        <v>60</v>
      </c>
      <c r="J1781" s="38">
        <v>2.6</v>
      </c>
      <c r="K1781" s="36" t="s">
        <v>3885</v>
      </c>
      <c r="L1781" s="38">
        <v>0.72</v>
      </c>
      <c r="M1781" s="39">
        <v>56</v>
      </c>
      <c r="N1781" s="40">
        <f t="shared" si="81"/>
        <v>168</v>
      </c>
      <c r="O1781" s="45">
        <f t="shared" si="82"/>
        <v>3.9200000000000004</v>
      </c>
      <c r="P1781" s="45">
        <f t="shared" si="83"/>
        <v>11.760000000000002</v>
      </c>
    </row>
    <row r="1782" spans="1:16">
      <c r="A1782" s="35">
        <v>73767</v>
      </c>
      <c r="B1782" s="43">
        <v>2</v>
      </c>
      <c r="C1782" s="36" t="s">
        <v>2665</v>
      </c>
      <c r="D1782" s="36" t="s">
        <v>2476</v>
      </c>
      <c r="E1782" s="36" t="s">
        <v>2664</v>
      </c>
      <c r="F1782" s="36" t="s">
        <v>2478</v>
      </c>
      <c r="G1782" s="35">
        <v>60</v>
      </c>
      <c r="H1782" s="35">
        <v>120</v>
      </c>
      <c r="I1782" s="37">
        <v>60</v>
      </c>
      <c r="J1782" s="38">
        <v>3</v>
      </c>
      <c r="K1782" s="36" t="s">
        <v>3986</v>
      </c>
      <c r="L1782" s="38">
        <v>0.72</v>
      </c>
      <c r="M1782" s="39">
        <v>42</v>
      </c>
      <c r="N1782" s="40">
        <f t="shared" si="81"/>
        <v>84</v>
      </c>
      <c r="O1782" s="45">
        <f t="shared" si="82"/>
        <v>2.9400000000000004</v>
      </c>
      <c r="P1782" s="45">
        <f t="shared" si="83"/>
        <v>5.8800000000000008</v>
      </c>
    </row>
    <row r="1783" spans="1:16">
      <c r="A1783" s="35">
        <v>73769</v>
      </c>
      <c r="B1783" s="43">
        <v>3</v>
      </c>
      <c r="C1783" s="36" t="s">
        <v>2663</v>
      </c>
      <c r="D1783" s="36" t="s">
        <v>2476</v>
      </c>
      <c r="E1783" s="36" t="s">
        <v>2662</v>
      </c>
      <c r="F1783" s="36" t="s">
        <v>2478</v>
      </c>
      <c r="G1783" s="35">
        <v>60</v>
      </c>
      <c r="H1783" s="35">
        <v>120</v>
      </c>
      <c r="I1783" s="37">
        <v>60</v>
      </c>
      <c r="J1783" s="38">
        <v>3</v>
      </c>
      <c r="K1783" s="36" t="s">
        <v>3986</v>
      </c>
      <c r="L1783" s="38">
        <v>0.72</v>
      </c>
      <c r="M1783" s="39">
        <v>42</v>
      </c>
      <c r="N1783" s="40">
        <f t="shared" si="81"/>
        <v>126</v>
      </c>
      <c r="O1783" s="45">
        <f t="shared" si="82"/>
        <v>2.9400000000000004</v>
      </c>
      <c r="P1783" s="45">
        <f t="shared" si="83"/>
        <v>8.82</v>
      </c>
    </row>
    <row r="1784" spans="1:16">
      <c r="A1784" s="35">
        <v>73771</v>
      </c>
      <c r="B1784" s="43">
        <v>3</v>
      </c>
      <c r="C1784" s="36" t="s">
        <v>2661</v>
      </c>
      <c r="D1784" s="36" t="s">
        <v>2476</v>
      </c>
      <c r="E1784" s="36" t="s">
        <v>2660</v>
      </c>
      <c r="F1784" s="36" t="s">
        <v>2478</v>
      </c>
      <c r="G1784" s="35">
        <v>60</v>
      </c>
      <c r="H1784" s="35">
        <v>120</v>
      </c>
      <c r="I1784" s="37">
        <v>60</v>
      </c>
      <c r="J1784" s="38">
        <v>3</v>
      </c>
      <c r="K1784" s="36" t="s">
        <v>3986</v>
      </c>
      <c r="L1784" s="38">
        <v>0.72</v>
      </c>
      <c r="M1784" s="39">
        <v>42</v>
      </c>
      <c r="N1784" s="40">
        <f t="shared" si="81"/>
        <v>126</v>
      </c>
      <c r="O1784" s="45">
        <f t="shared" si="82"/>
        <v>2.9400000000000004</v>
      </c>
      <c r="P1784" s="45">
        <f t="shared" si="83"/>
        <v>8.82</v>
      </c>
    </row>
    <row r="1785" spans="1:16">
      <c r="A1785" s="35">
        <v>73773</v>
      </c>
      <c r="B1785" s="43">
        <v>2</v>
      </c>
      <c r="C1785" s="36" t="s">
        <v>2659</v>
      </c>
      <c r="D1785" s="36" t="s">
        <v>2476</v>
      </c>
      <c r="E1785" s="36" t="s">
        <v>2658</v>
      </c>
      <c r="F1785" s="36" t="s">
        <v>2478</v>
      </c>
      <c r="G1785" s="35">
        <v>60</v>
      </c>
      <c r="H1785" s="35">
        <v>120</v>
      </c>
      <c r="I1785" s="37">
        <v>60</v>
      </c>
      <c r="J1785" s="38">
        <v>3</v>
      </c>
      <c r="K1785" s="36" t="s">
        <v>3986</v>
      </c>
      <c r="L1785" s="38">
        <v>0.72</v>
      </c>
      <c r="M1785" s="39">
        <v>42</v>
      </c>
      <c r="N1785" s="40">
        <f t="shared" si="81"/>
        <v>84</v>
      </c>
      <c r="O1785" s="45">
        <f t="shared" si="82"/>
        <v>2.9400000000000004</v>
      </c>
      <c r="P1785" s="45">
        <f t="shared" si="83"/>
        <v>5.8800000000000008</v>
      </c>
    </row>
    <row r="1786" spans="1:16">
      <c r="A1786" s="35">
        <v>73777</v>
      </c>
      <c r="B1786" s="43">
        <v>3</v>
      </c>
      <c r="C1786" s="36" t="s">
        <v>2657</v>
      </c>
      <c r="D1786" s="36" t="s">
        <v>2476</v>
      </c>
      <c r="E1786" s="36" t="s">
        <v>2656</v>
      </c>
      <c r="F1786" s="36" t="s">
        <v>2478</v>
      </c>
      <c r="G1786" s="35">
        <v>60</v>
      </c>
      <c r="H1786" s="35">
        <v>120</v>
      </c>
      <c r="I1786" s="37">
        <v>60</v>
      </c>
      <c r="J1786" s="38">
        <v>3</v>
      </c>
      <c r="K1786" s="36" t="s">
        <v>3986</v>
      </c>
      <c r="L1786" s="38">
        <v>0.72</v>
      </c>
      <c r="M1786" s="39">
        <v>42</v>
      </c>
      <c r="N1786" s="40">
        <f t="shared" si="81"/>
        <v>126</v>
      </c>
      <c r="O1786" s="45">
        <f t="shared" si="82"/>
        <v>2.9400000000000004</v>
      </c>
      <c r="P1786" s="45">
        <f t="shared" si="83"/>
        <v>8.82</v>
      </c>
    </row>
    <row r="1787" spans="1:16">
      <c r="A1787" s="35">
        <v>73779</v>
      </c>
      <c r="B1787" s="43">
        <v>1</v>
      </c>
      <c r="C1787" s="36" t="s">
        <v>2655</v>
      </c>
      <c r="D1787" s="36" t="s">
        <v>2476</v>
      </c>
      <c r="E1787" s="36" t="s">
        <v>2654</v>
      </c>
      <c r="F1787" s="36" t="s">
        <v>2478</v>
      </c>
      <c r="G1787" s="35">
        <v>60</v>
      </c>
      <c r="H1787" s="35">
        <v>120</v>
      </c>
      <c r="I1787" s="37">
        <v>60</v>
      </c>
      <c r="J1787" s="38">
        <v>3</v>
      </c>
      <c r="K1787" s="36" t="s">
        <v>3986</v>
      </c>
      <c r="L1787" s="38">
        <v>0.72</v>
      </c>
      <c r="M1787" s="39">
        <v>42</v>
      </c>
      <c r="N1787" s="40">
        <f t="shared" si="81"/>
        <v>42</v>
      </c>
      <c r="O1787" s="45">
        <f t="shared" si="82"/>
        <v>2.9400000000000004</v>
      </c>
      <c r="P1787" s="45">
        <f t="shared" si="83"/>
        <v>2.9400000000000004</v>
      </c>
    </row>
    <row r="1788" spans="1:16">
      <c r="A1788" s="35">
        <v>76074</v>
      </c>
      <c r="B1788" s="43">
        <v>2</v>
      </c>
      <c r="C1788" s="36" t="s">
        <v>2653</v>
      </c>
      <c r="D1788" s="36" t="s">
        <v>2476</v>
      </c>
      <c r="E1788" s="36" t="s">
        <v>2652</v>
      </c>
      <c r="F1788" s="36" t="s">
        <v>2478</v>
      </c>
      <c r="G1788" s="35">
        <v>60</v>
      </c>
      <c r="H1788" s="35">
        <v>120</v>
      </c>
      <c r="I1788" s="37">
        <v>60</v>
      </c>
      <c r="J1788" s="38">
        <v>2.6</v>
      </c>
      <c r="K1788" s="36" t="s">
        <v>3986</v>
      </c>
      <c r="L1788" s="38">
        <v>0.72</v>
      </c>
      <c r="M1788" s="39">
        <v>56</v>
      </c>
      <c r="N1788" s="40">
        <f t="shared" si="81"/>
        <v>112</v>
      </c>
      <c r="O1788" s="45">
        <f t="shared" si="82"/>
        <v>3.9200000000000004</v>
      </c>
      <c r="P1788" s="45">
        <f t="shared" si="83"/>
        <v>7.8400000000000007</v>
      </c>
    </row>
    <row r="1789" spans="1:16">
      <c r="A1789" s="35">
        <v>76186</v>
      </c>
      <c r="B1789" s="43">
        <v>1</v>
      </c>
      <c r="C1789" s="36" t="s">
        <v>2651</v>
      </c>
      <c r="D1789" s="36" t="s">
        <v>2476</v>
      </c>
      <c r="E1789" s="36" t="s">
        <v>2650</v>
      </c>
      <c r="F1789" s="36" t="s">
        <v>2478</v>
      </c>
      <c r="G1789" s="35">
        <v>60</v>
      </c>
      <c r="H1789" s="35">
        <v>120</v>
      </c>
      <c r="I1789" s="37">
        <v>60</v>
      </c>
      <c r="J1789" s="38">
        <v>2</v>
      </c>
      <c r="K1789" s="36" t="s">
        <v>3986</v>
      </c>
      <c r="L1789" s="38">
        <v>0.72</v>
      </c>
      <c r="M1789" s="39">
        <v>38</v>
      </c>
      <c r="N1789" s="40">
        <f t="shared" si="81"/>
        <v>38</v>
      </c>
      <c r="O1789" s="45">
        <f t="shared" si="82"/>
        <v>2.66</v>
      </c>
      <c r="P1789" s="45">
        <f t="shared" si="83"/>
        <v>2.66</v>
      </c>
    </row>
    <row r="1790" spans="1:16">
      <c r="A1790" s="35">
        <v>78272</v>
      </c>
      <c r="B1790" s="43">
        <v>2</v>
      </c>
      <c r="C1790" s="36" t="s">
        <v>2649</v>
      </c>
      <c r="D1790" s="36" t="s">
        <v>2476</v>
      </c>
      <c r="E1790" s="36" t="s">
        <v>2648</v>
      </c>
      <c r="F1790" s="36" t="s">
        <v>2478</v>
      </c>
      <c r="G1790" s="35">
        <v>60</v>
      </c>
      <c r="H1790" s="35">
        <v>120</v>
      </c>
      <c r="I1790" s="37">
        <v>60</v>
      </c>
      <c r="J1790" s="38">
        <v>0</v>
      </c>
      <c r="K1790" s="36" t="s">
        <v>2478</v>
      </c>
      <c r="L1790" s="38">
        <v>0.72</v>
      </c>
      <c r="M1790" s="39">
        <v>80</v>
      </c>
      <c r="N1790" s="40">
        <f t="shared" si="81"/>
        <v>160</v>
      </c>
      <c r="O1790" s="45">
        <f t="shared" si="82"/>
        <v>5.6000000000000005</v>
      </c>
      <c r="P1790" s="45">
        <f t="shared" si="83"/>
        <v>11.200000000000001</v>
      </c>
    </row>
    <row r="1791" spans="1:16">
      <c r="A1791" s="35">
        <v>82018</v>
      </c>
      <c r="B1791" s="43">
        <v>1</v>
      </c>
      <c r="C1791" s="36" t="s">
        <v>2647</v>
      </c>
      <c r="D1791" s="36" t="s">
        <v>2476</v>
      </c>
      <c r="E1791" s="36" t="s">
        <v>2646</v>
      </c>
      <c r="F1791" s="36" t="s">
        <v>4180</v>
      </c>
      <c r="G1791" s="35">
        <v>65</v>
      </c>
      <c r="H1791" s="35">
        <v>110</v>
      </c>
      <c r="I1791" s="37">
        <v>65</v>
      </c>
      <c r="J1791" s="38">
        <v>1.5</v>
      </c>
      <c r="K1791" s="36" t="s">
        <v>3885</v>
      </c>
      <c r="L1791" s="38">
        <v>0.71499999999999997</v>
      </c>
      <c r="M1791" s="39">
        <v>34.18</v>
      </c>
      <c r="N1791" s="40">
        <f t="shared" si="81"/>
        <v>34.18</v>
      </c>
      <c r="O1791" s="45">
        <f t="shared" si="82"/>
        <v>2.3926000000000003</v>
      </c>
      <c r="P1791" s="45">
        <f t="shared" si="83"/>
        <v>2.3926000000000003</v>
      </c>
    </row>
    <row r="1792" spans="1:16">
      <c r="A1792" s="35">
        <v>84817</v>
      </c>
      <c r="B1792" s="43">
        <v>5</v>
      </c>
      <c r="C1792" s="36" t="s">
        <v>2645</v>
      </c>
      <c r="D1792" s="36" t="s">
        <v>2476</v>
      </c>
      <c r="E1792" s="36" t="s">
        <v>2644</v>
      </c>
      <c r="F1792" s="36" t="s">
        <v>2641</v>
      </c>
      <c r="G1792" s="35">
        <v>65</v>
      </c>
      <c r="H1792" s="35">
        <v>110</v>
      </c>
      <c r="I1792" s="37">
        <v>65</v>
      </c>
      <c r="J1792" s="38">
        <v>2</v>
      </c>
      <c r="K1792" s="36" t="s">
        <v>3885</v>
      </c>
      <c r="L1792" s="38">
        <v>0.71499999999999997</v>
      </c>
      <c r="M1792" s="39">
        <v>36.68</v>
      </c>
      <c r="N1792" s="40">
        <f t="shared" si="81"/>
        <v>183.4</v>
      </c>
      <c r="O1792" s="45">
        <f t="shared" si="82"/>
        <v>2.5676000000000001</v>
      </c>
      <c r="P1792" s="45">
        <f t="shared" si="83"/>
        <v>12.838000000000001</v>
      </c>
    </row>
    <row r="1793" spans="1:16">
      <c r="A1793" s="35">
        <v>86709</v>
      </c>
      <c r="B1793" s="43">
        <v>4</v>
      </c>
      <c r="C1793" s="36" t="s">
        <v>2643</v>
      </c>
      <c r="D1793" s="36" t="s">
        <v>2476</v>
      </c>
      <c r="E1793" s="36" t="s">
        <v>2642</v>
      </c>
      <c r="F1793" s="36" t="s">
        <v>2641</v>
      </c>
      <c r="G1793" s="35">
        <v>65</v>
      </c>
      <c r="H1793" s="35">
        <v>110</v>
      </c>
      <c r="I1793" s="37">
        <v>65</v>
      </c>
      <c r="J1793" s="38">
        <v>2</v>
      </c>
      <c r="K1793" s="36" t="s">
        <v>3885</v>
      </c>
      <c r="L1793" s="38">
        <v>0.71499999999999997</v>
      </c>
      <c r="M1793" s="39">
        <v>36.68</v>
      </c>
      <c r="N1793" s="40">
        <f t="shared" si="81"/>
        <v>146.72</v>
      </c>
      <c r="O1793" s="45">
        <f t="shared" si="82"/>
        <v>2.5676000000000001</v>
      </c>
      <c r="P1793" s="45">
        <f t="shared" si="83"/>
        <v>10.2704</v>
      </c>
    </row>
    <row r="1794" spans="1:16">
      <c r="A1794" s="35">
        <v>83958</v>
      </c>
      <c r="B1794" s="43">
        <v>16</v>
      </c>
      <c r="C1794" s="36" t="s">
        <v>2640</v>
      </c>
      <c r="D1794" s="36" t="s">
        <v>2476</v>
      </c>
      <c r="E1794" s="36" t="s">
        <v>2639</v>
      </c>
      <c r="F1794" s="36" t="s">
        <v>2474</v>
      </c>
      <c r="G1794" s="35">
        <v>67</v>
      </c>
      <c r="H1794" s="35">
        <v>105</v>
      </c>
      <c r="I1794" s="37">
        <v>67</v>
      </c>
      <c r="J1794" s="38">
        <v>0.7</v>
      </c>
      <c r="K1794" s="36" t="s">
        <v>4020</v>
      </c>
      <c r="L1794" s="38">
        <v>0.70350000000000013</v>
      </c>
      <c r="M1794" s="39">
        <v>18.8</v>
      </c>
      <c r="N1794" s="40">
        <f t="shared" si="81"/>
        <v>300.8</v>
      </c>
      <c r="O1794" s="45">
        <f t="shared" si="82"/>
        <v>1.3160000000000003</v>
      </c>
      <c r="P1794" s="45">
        <f t="shared" si="83"/>
        <v>21.056000000000004</v>
      </c>
    </row>
    <row r="1795" spans="1:16">
      <c r="A1795" s="35">
        <v>28037</v>
      </c>
      <c r="B1795" s="43">
        <v>1</v>
      </c>
      <c r="C1795" s="36" t="s">
        <v>2638</v>
      </c>
      <c r="D1795" s="36" t="s">
        <v>2476</v>
      </c>
      <c r="E1795" s="36" t="s">
        <v>2637</v>
      </c>
      <c r="F1795" s="36" t="s">
        <v>3883</v>
      </c>
      <c r="G1795" s="35">
        <v>60</v>
      </c>
      <c r="H1795" s="35">
        <v>115</v>
      </c>
      <c r="I1795" s="37">
        <v>60</v>
      </c>
      <c r="J1795" s="38">
        <v>1.6</v>
      </c>
      <c r="K1795" s="36" t="s">
        <v>3885</v>
      </c>
      <c r="L1795" s="38">
        <v>0.69</v>
      </c>
      <c r="M1795" s="39">
        <v>24.4</v>
      </c>
      <c r="N1795" s="40">
        <f t="shared" ref="N1795:N1858" si="84">M1795*B1795</f>
        <v>24.4</v>
      </c>
      <c r="O1795" s="45">
        <f t="shared" si="82"/>
        <v>1.708</v>
      </c>
      <c r="P1795" s="45">
        <f t="shared" si="83"/>
        <v>1.708</v>
      </c>
    </row>
    <row r="1796" spans="1:16">
      <c r="A1796" s="35">
        <v>31677</v>
      </c>
      <c r="B1796" s="43">
        <v>1</v>
      </c>
      <c r="C1796" s="36" t="s">
        <v>2636</v>
      </c>
      <c r="D1796" s="36" t="s">
        <v>2476</v>
      </c>
      <c r="E1796" s="36" t="s">
        <v>2635</v>
      </c>
      <c r="F1796" s="36" t="s">
        <v>3883</v>
      </c>
      <c r="G1796" s="35">
        <v>60</v>
      </c>
      <c r="H1796" s="35">
        <v>115</v>
      </c>
      <c r="I1796" s="37">
        <v>60</v>
      </c>
      <c r="J1796" s="38">
        <v>1.9</v>
      </c>
      <c r="K1796" s="36" t="s">
        <v>2478</v>
      </c>
      <c r="L1796" s="38">
        <v>0.69</v>
      </c>
      <c r="M1796" s="39">
        <v>34</v>
      </c>
      <c r="N1796" s="40">
        <f t="shared" si="84"/>
        <v>34</v>
      </c>
      <c r="O1796" s="45">
        <f t="shared" ref="O1796:O1859" si="85">M1796*0.07</f>
        <v>2.3800000000000003</v>
      </c>
      <c r="P1796" s="45">
        <f t="shared" ref="P1796:P1859" si="86">B1796*O1796</f>
        <v>2.3800000000000003</v>
      </c>
    </row>
    <row r="1797" spans="1:16">
      <c r="A1797" s="35">
        <v>33388</v>
      </c>
      <c r="B1797" s="43">
        <v>6</v>
      </c>
      <c r="C1797" s="36" t="s">
        <v>2634</v>
      </c>
      <c r="D1797" s="36" t="s">
        <v>2476</v>
      </c>
      <c r="E1797" s="36" t="s">
        <v>2633</v>
      </c>
      <c r="F1797" s="36" t="s">
        <v>3883</v>
      </c>
      <c r="G1797" s="35">
        <v>60</v>
      </c>
      <c r="H1797" s="35">
        <v>115</v>
      </c>
      <c r="I1797" s="37">
        <v>60</v>
      </c>
      <c r="J1797" s="38">
        <v>1.6</v>
      </c>
      <c r="K1797" s="36" t="s">
        <v>3885</v>
      </c>
      <c r="L1797" s="38">
        <v>0.69</v>
      </c>
      <c r="M1797" s="39">
        <v>24.4</v>
      </c>
      <c r="N1797" s="40">
        <f t="shared" si="84"/>
        <v>146.39999999999998</v>
      </c>
      <c r="O1797" s="45">
        <f t="shared" si="85"/>
        <v>1.708</v>
      </c>
      <c r="P1797" s="45">
        <f t="shared" si="86"/>
        <v>10.247999999999999</v>
      </c>
    </row>
    <row r="1798" spans="1:16">
      <c r="A1798" s="35">
        <v>34273</v>
      </c>
      <c r="B1798" s="43">
        <v>1</v>
      </c>
      <c r="C1798" s="36" t="s">
        <v>2632</v>
      </c>
      <c r="D1798" s="36" t="s">
        <v>2476</v>
      </c>
      <c r="E1798" s="36" t="s">
        <v>2631</v>
      </c>
      <c r="F1798" s="36" t="s">
        <v>3846</v>
      </c>
      <c r="G1798" s="35">
        <v>60</v>
      </c>
      <c r="H1798" s="35">
        <v>115</v>
      </c>
      <c r="I1798" s="37">
        <v>60</v>
      </c>
      <c r="J1798" s="38">
        <v>0</v>
      </c>
      <c r="K1798" s="36" t="s">
        <v>3885</v>
      </c>
      <c r="L1798" s="38">
        <v>0.69</v>
      </c>
      <c r="M1798" s="39">
        <v>36</v>
      </c>
      <c r="N1798" s="40">
        <f t="shared" si="84"/>
        <v>36</v>
      </c>
      <c r="O1798" s="45">
        <f t="shared" si="85"/>
        <v>2.5200000000000005</v>
      </c>
      <c r="P1798" s="45">
        <f t="shared" si="86"/>
        <v>2.5200000000000005</v>
      </c>
    </row>
    <row r="1799" spans="1:16">
      <c r="A1799" s="35">
        <v>35144</v>
      </c>
      <c r="B1799" s="43">
        <v>2</v>
      </c>
      <c r="C1799" s="36" t="s">
        <v>2630</v>
      </c>
      <c r="D1799" s="36" t="s">
        <v>2476</v>
      </c>
      <c r="E1799" s="36" t="s">
        <v>2629</v>
      </c>
      <c r="F1799" s="36" t="s">
        <v>2478</v>
      </c>
      <c r="G1799" s="35">
        <v>60</v>
      </c>
      <c r="H1799" s="35">
        <v>115</v>
      </c>
      <c r="I1799" s="37">
        <v>60</v>
      </c>
      <c r="J1799" s="38">
        <v>0</v>
      </c>
      <c r="K1799" s="36" t="s">
        <v>2478</v>
      </c>
      <c r="L1799" s="38">
        <v>0.69</v>
      </c>
      <c r="M1799" s="39">
        <v>24</v>
      </c>
      <c r="N1799" s="40">
        <f t="shared" si="84"/>
        <v>48</v>
      </c>
      <c r="O1799" s="45">
        <f t="shared" si="85"/>
        <v>1.6800000000000002</v>
      </c>
      <c r="P1799" s="45">
        <f t="shared" si="86"/>
        <v>3.3600000000000003</v>
      </c>
    </row>
    <row r="1800" spans="1:16">
      <c r="A1800" s="35">
        <v>35145</v>
      </c>
      <c r="B1800" s="43">
        <v>3</v>
      </c>
      <c r="C1800" s="36" t="s">
        <v>2628</v>
      </c>
      <c r="D1800" s="36" t="s">
        <v>2476</v>
      </c>
      <c r="E1800" s="36" t="s">
        <v>2627</v>
      </c>
      <c r="F1800" s="36" t="s">
        <v>3883</v>
      </c>
      <c r="G1800" s="35">
        <v>60</v>
      </c>
      <c r="H1800" s="35">
        <v>115</v>
      </c>
      <c r="I1800" s="37">
        <v>60</v>
      </c>
      <c r="J1800" s="38">
        <v>1.6</v>
      </c>
      <c r="K1800" s="36" t="s">
        <v>2478</v>
      </c>
      <c r="L1800" s="38">
        <v>0.69</v>
      </c>
      <c r="M1800" s="39">
        <v>24</v>
      </c>
      <c r="N1800" s="40">
        <f t="shared" si="84"/>
        <v>72</v>
      </c>
      <c r="O1800" s="45">
        <f t="shared" si="85"/>
        <v>1.6800000000000002</v>
      </c>
      <c r="P1800" s="45">
        <f t="shared" si="86"/>
        <v>5.0400000000000009</v>
      </c>
    </row>
    <row r="1801" spans="1:16">
      <c r="A1801" s="35">
        <v>35148</v>
      </c>
      <c r="B1801" s="43">
        <v>2</v>
      </c>
      <c r="C1801" s="36" t="s">
        <v>2626</v>
      </c>
      <c r="D1801" s="36" t="s">
        <v>2476</v>
      </c>
      <c r="E1801" s="36" t="s">
        <v>2625</v>
      </c>
      <c r="F1801" s="36" t="s">
        <v>2478</v>
      </c>
      <c r="G1801" s="35">
        <v>60</v>
      </c>
      <c r="H1801" s="35">
        <v>115</v>
      </c>
      <c r="I1801" s="37">
        <v>60</v>
      </c>
      <c r="J1801" s="38">
        <v>0</v>
      </c>
      <c r="K1801" s="36" t="s">
        <v>2478</v>
      </c>
      <c r="L1801" s="38">
        <v>0.69</v>
      </c>
      <c r="M1801" s="39">
        <v>24</v>
      </c>
      <c r="N1801" s="40">
        <f t="shared" si="84"/>
        <v>48</v>
      </c>
      <c r="O1801" s="45">
        <f t="shared" si="85"/>
        <v>1.6800000000000002</v>
      </c>
      <c r="P1801" s="45">
        <f t="shared" si="86"/>
        <v>3.3600000000000003</v>
      </c>
    </row>
    <row r="1802" spans="1:16">
      <c r="A1802" s="35">
        <v>35149</v>
      </c>
      <c r="B1802" s="43">
        <v>1</v>
      </c>
      <c r="C1802" s="36" t="s">
        <v>2624</v>
      </c>
      <c r="D1802" s="36" t="s">
        <v>2476</v>
      </c>
      <c r="E1802" s="36" t="s">
        <v>2623</v>
      </c>
      <c r="F1802" s="36" t="s">
        <v>2478</v>
      </c>
      <c r="G1802" s="35">
        <v>60</v>
      </c>
      <c r="H1802" s="35">
        <v>115</v>
      </c>
      <c r="I1802" s="37">
        <v>60</v>
      </c>
      <c r="J1802" s="38" t="s">
        <v>2478</v>
      </c>
      <c r="K1802" s="36" t="s">
        <v>2478</v>
      </c>
      <c r="L1802" s="38">
        <v>0.69</v>
      </c>
      <c r="M1802" s="39">
        <v>24</v>
      </c>
      <c r="N1802" s="40">
        <f t="shared" si="84"/>
        <v>24</v>
      </c>
      <c r="O1802" s="45">
        <f t="shared" si="85"/>
        <v>1.6800000000000002</v>
      </c>
      <c r="P1802" s="45">
        <f t="shared" si="86"/>
        <v>1.6800000000000002</v>
      </c>
    </row>
    <row r="1803" spans="1:16">
      <c r="A1803" s="35">
        <v>35150</v>
      </c>
      <c r="B1803" s="43">
        <v>2</v>
      </c>
      <c r="C1803" s="36" t="s">
        <v>2622</v>
      </c>
      <c r="D1803" s="36" t="s">
        <v>2476</v>
      </c>
      <c r="E1803" s="36" t="s">
        <v>2621</v>
      </c>
      <c r="F1803" s="36" t="s">
        <v>2478</v>
      </c>
      <c r="G1803" s="35">
        <v>60</v>
      </c>
      <c r="H1803" s="35">
        <v>115</v>
      </c>
      <c r="I1803" s="37">
        <v>60</v>
      </c>
      <c r="J1803" s="38">
        <v>0</v>
      </c>
      <c r="K1803" s="36" t="s">
        <v>2478</v>
      </c>
      <c r="L1803" s="38">
        <v>0.69</v>
      </c>
      <c r="M1803" s="39">
        <v>24</v>
      </c>
      <c r="N1803" s="40">
        <f t="shared" si="84"/>
        <v>48</v>
      </c>
      <c r="O1803" s="45">
        <f t="shared" si="85"/>
        <v>1.6800000000000002</v>
      </c>
      <c r="P1803" s="45">
        <f t="shared" si="86"/>
        <v>3.3600000000000003</v>
      </c>
    </row>
    <row r="1804" spans="1:16">
      <c r="A1804" s="35">
        <v>36136</v>
      </c>
      <c r="B1804" s="43">
        <v>1</v>
      </c>
      <c r="C1804" s="36" t="s">
        <v>2620</v>
      </c>
      <c r="D1804" s="36" t="s">
        <v>2476</v>
      </c>
      <c r="E1804" s="36" t="s">
        <v>2619</v>
      </c>
      <c r="F1804" s="36" t="s">
        <v>3883</v>
      </c>
      <c r="G1804" s="35">
        <v>60</v>
      </c>
      <c r="H1804" s="35">
        <v>115</v>
      </c>
      <c r="I1804" s="37">
        <v>60</v>
      </c>
      <c r="J1804" s="38">
        <v>0</v>
      </c>
      <c r="K1804" s="36" t="s">
        <v>2478</v>
      </c>
      <c r="L1804" s="38">
        <v>0.69</v>
      </c>
      <c r="M1804" s="39">
        <v>34</v>
      </c>
      <c r="N1804" s="40">
        <f t="shared" si="84"/>
        <v>34</v>
      </c>
      <c r="O1804" s="45">
        <f t="shared" si="85"/>
        <v>2.3800000000000003</v>
      </c>
      <c r="P1804" s="45">
        <f t="shared" si="86"/>
        <v>2.3800000000000003</v>
      </c>
    </row>
    <row r="1805" spans="1:16">
      <c r="A1805" s="35">
        <v>38323</v>
      </c>
      <c r="B1805" s="43">
        <v>1</v>
      </c>
      <c r="C1805" s="36" t="s">
        <v>2618</v>
      </c>
      <c r="D1805" s="36" t="s">
        <v>2476</v>
      </c>
      <c r="E1805" s="36" t="s">
        <v>2617</v>
      </c>
      <c r="F1805" s="36" t="s">
        <v>2478</v>
      </c>
      <c r="G1805" s="35">
        <v>60</v>
      </c>
      <c r="H1805" s="35">
        <v>115</v>
      </c>
      <c r="I1805" s="37">
        <v>60</v>
      </c>
      <c r="J1805" s="38" t="s">
        <v>2478</v>
      </c>
      <c r="K1805" s="36" t="s">
        <v>2478</v>
      </c>
      <c r="L1805" s="38">
        <v>0.69</v>
      </c>
      <c r="M1805" s="39">
        <v>24.4</v>
      </c>
      <c r="N1805" s="40">
        <f t="shared" si="84"/>
        <v>24.4</v>
      </c>
      <c r="O1805" s="45">
        <f t="shared" si="85"/>
        <v>1.708</v>
      </c>
      <c r="P1805" s="45">
        <f t="shared" si="86"/>
        <v>1.708</v>
      </c>
    </row>
    <row r="1806" spans="1:16">
      <c r="A1806" s="35">
        <v>72364</v>
      </c>
      <c r="B1806" s="43">
        <v>5</v>
      </c>
      <c r="C1806" s="36" t="s">
        <v>2616</v>
      </c>
      <c r="D1806" s="36" t="s">
        <v>2476</v>
      </c>
      <c r="E1806" s="36" t="s">
        <v>2615</v>
      </c>
      <c r="F1806" s="36" t="s">
        <v>2606</v>
      </c>
      <c r="G1806" s="35">
        <v>60</v>
      </c>
      <c r="H1806" s="35">
        <v>115</v>
      </c>
      <c r="I1806" s="37">
        <v>60</v>
      </c>
      <c r="J1806" s="38">
        <v>2.6</v>
      </c>
      <c r="K1806" s="36" t="s">
        <v>3847</v>
      </c>
      <c r="L1806" s="38">
        <v>0.69</v>
      </c>
      <c r="M1806" s="39">
        <v>46</v>
      </c>
      <c r="N1806" s="40">
        <f t="shared" si="84"/>
        <v>230</v>
      </c>
      <c r="O1806" s="45">
        <f t="shared" si="85"/>
        <v>3.22</v>
      </c>
      <c r="P1806" s="45">
        <f t="shared" si="86"/>
        <v>16.100000000000001</v>
      </c>
    </row>
    <row r="1807" spans="1:16">
      <c r="A1807" s="35">
        <v>72383</v>
      </c>
      <c r="B1807" s="43">
        <v>1</v>
      </c>
      <c r="C1807" s="36" t="s">
        <v>2614</v>
      </c>
      <c r="D1807" s="36" t="s">
        <v>2476</v>
      </c>
      <c r="E1807" s="36" t="s">
        <v>2613</v>
      </c>
      <c r="F1807" s="36" t="s">
        <v>3883</v>
      </c>
      <c r="G1807" s="35">
        <v>60</v>
      </c>
      <c r="H1807" s="35">
        <v>115</v>
      </c>
      <c r="I1807" s="37">
        <v>60</v>
      </c>
      <c r="J1807" s="38">
        <v>2.2999999999999998</v>
      </c>
      <c r="K1807" s="36" t="s">
        <v>3986</v>
      </c>
      <c r="L1807" s="38">
        <v>0.69</v>
      </c>
      <c r="M1807" s="39">
        <v>44</v>
      </c>
      <c r="N1807" s="40">
        <f t="shared" si="84"/>
        <v>44</v>
      </c>
      <c r="O1807" s="45">
        <f t="shared" si="85"/>
        <v>3.08</v>
      </c>
      <c r="P1807" s="45">
        <f t="shared" si="86"/>
        <v>3.08</v>
      </c>
    </row>
    <row r="1808" spans="1:16">
      <c r="A1808" s="35">
        <v>72533</v>
      </c>
      <c r="B1808" s="43">
        <v>1</v>
      </c>
      <c r="C1808" s="36" t="s">
        <v>2612</v>
      </c>
      <c r="D1808" s="36" t="s">
        <v>2476</v>
      </c>
      <c r="E1808" s="36" t="s">
        <v>2611</v>
      </c>
      <c r="F1808" s="36" t="s">
        <v>2606</v>
      </c>
      <c r="G1808" s="35">
        <v>60</v>
      </c>
      <c r="H1808" s="35">
        <v>115</v>
      </c>
      <c r="I1808" s="37">
        <v>60</v>
      </c>
      <c r="J1808" s="38">
        <v>2.6</v>
      </c>
      <c r="K1808" s="36" t="s">
        <v>3847</v>
      </c>
      <c r="L1808" s="38">
        <v>0.69</v>
      </c>
      <c r="M1808" s="39">
        <v>46</v>
      </c>
      <c r="N1808" s="40">
        <f t="shared" si="84"/>
        <v>46</v>
      </c>
      <c r="O1808" s="45">
        <f t="shared" si="85"/>
        <v>3.22</v>
      </c>
      <c r="P1808" s="45">
        <f t="shared" si="86"/>
        <v>3.22</v>
      </c>
    </row>
    <row r="1809" spans="1:16">
      <c r="A1809" s="35">
        <v>72892</v>
      </c>
      <c r="B1809" s="43">
        <v>1</v>
      </c>
      <c r="C1809" s="36" t="s">
        <v>2610</v>
      </c>
      <c r="D1809" s="36" t="s">
        <v>2476</v>
      </c>
      <c r="E1809" s="36" t="s">
        <v>2609</v>
      </c>
      <c r="F1809" s="36" t="s">
        <v>2478</v>
      </c>
      <c r="G1809" s="35">
        <v>60</v>
      </c>
      <c r="H1809" s="35">
        <v>115</v>
      </c>
      <c r="I1809" s="37">
        <v>60</v>
      </c>
      <c r="J1809" s="38">
        <v>2.6</v>
      </c>
      <c r="K1809" s="36" t="s">
        <v>3847</v>
      </c>
      <c r="L1809" s="38">
        <v>0.69</v>
      </c>
      <c r="M1809" s="39">
        <v>46</v>
      </c>
      <c r="N1809" s="40">
        <f t="shared" si="84"/>
        <v>46</v>
      </c>
      <c r="O1809" s="45">
        <f t="shared" si="85"/>
        <v>3.22</v>
      </c>
      <c r="P1809" s="45">
        <f t="shared" si="86"/>
        <v>3.22</v>
      </c>
    </row>
    <row r="1810" spans="1:16">
      <c r="A1810" s="35">
        <v>73734</v>
      </c>
      <c r="B1810" s="43">
        <v>1</v>
      </c>
      <c r="C1810" s="36" t="s">
        <v>2608</v>
      </c>
      <c r="D1810" s="36" t="s">
        <v>2476</v>
      </c>
      <c r="E1810" s="36" t="s">
        <v>2607</v>
      </c>
      <c r="F1810" s="36" t="s">
        <v>2606</v>
      </c>
      <c r="G1810" s="35">
        <v>60</v>
      </c>
      <c r="H1810" s="35">
        <v>115</v>
      </c>
      <c r="I1810" s="37">
        <v>60</v>
      </c>
      <c r="J1810" s="38">
        <v>2.6</v>
      </c>
      <c r="K1810" s="36" t="s">
        <v>3847</v>
      </c>
      <c r="L1810" s="38">
        <v>0.69</v>
      </c>
      <c r="M1810" s="39">
        <v>46</v>
      </c>
      <c r="N1810" s="40">
        <f t="shared" si="84"/>
        <v>46</v>
      </c>
      <c r="O1810" s="45">
        <f t="shared" si="85"/>
        <v>3.22</v>
      </c>
      <c r="P1810" s="45">
        <f t="shared" si="86"/>
        <v>3.22</v>
      </c>
    </row>
    <row r="1811" spans="1:16">
      <c r="A1811" s="35">
        <v>75900</v>
      </c>
      <c r="B1811" s="43">
        <v>1</v>
      </c>
      <c r="C1811" s="36" t="s">
        <v>2605</v>
      </c>
      <c r="D1811" s="36" t="s">
        <v>2476</v>
      </c>
      <c r="E1811" s="36" t="s">
        <v>2604</v>
      </c>
      <c r="F1811" s="36" t="s">
        <v>3883</v>
      </c>
      <c r="G1811" s="35">
        <v>60</v>
      </c>
      <c r="H1811" s="35">
        <v>115</v>
      </c>
      <c r="I1811" s="37">
        <v>60</v>
      </c>
      <c r="J1811" s="38">
        <v>2.2999999999999998</v>
      </c>
      <c r="K1811" s="36" t="s">
        <v>3986</v>
      </c>
      <c r="L1811" s="38">
        <v>0.69</v>
      </c>
      <c r="M1811" s="39">
        <v>44</v>
      </c>
      <c r="N1811" s="40">
        <f t="shared" si="84"/>
        <v>44</v>
      </c>
      <c r="O1811" s="45">
        <f t="shared" si="85"/>
        <v>3.08</v>
      </c>
      <c r="P1811" s="45">
        <f t="shared" si="86"/>
        <v>3.08</v>
      </c>
    </row>
    <row r="1812" spans="1:16">
      <c r="A1812" s="35">
        <v>78260</v>
      </c>
      <c r="B1812" s="43">
        <v>2</v>
      </c>
      <c r="C1812" s="36" t="s">
        <v>2603</v>
      </c>
      <c r="D1812" s="36" t="s">
        <v>2476</v>
      </c>
      <c r="E1812" s="36" t="s">
        <v>2602</v>
      </c>
      <c r="F1812" s="36" t="s">
        <v>2478</v>
      </c>
      <c r="G1812" s="35">
        <v>60</v>
      </c>
      <c r="H1812" s="35">
        <v>115</v>
      </c>
      <c r="I1812" s="37">
        <v>60</v>
      </c>
      <c r="J1812" s="38">
        <v>0</v>
      </c>
      <c r="K1812" s="36" t="s">
        <v>2478</v>
      </c>
      <c r="L1812" s="38">
        <v>0.69</v>
      </c>
      <c r="M1812" s="39">
        <v>24</v>
      </c>
      <c r="N1812" s="40">
        <f t="shared" si="84"/>
        <v>48</v>
      </c>
      <c r="O1812" s="45">
        <f t="shared" si="85"/>
        <v>1.6800000000000002</v>
      </c>
      <c r="P1812" s="45">
        <f t="shared" si="86"/>
        <v>3.3600000000000003</v>
      </c>
    </row>
    <row r="1813" spans="1:16">
      <c r="A1813" s="37">
        <v>78738</v>
      </c>
      <c r="B1813" s="43">
        <v>1</v>
      </c>
      <c r="C1813" s="36" t="s">
        <v>2601</v>
      </c>
      <c r="D1813" s="36" t="s">
        <v>2476</v>
      </c>
      <c r="E1813" s="36" t="s">
        <v>2600</v>
      </c>
      <c r="F1813" s="36" t="s">
        <v>2478</v>
      </c>
      <c r="G1813" s="35">
        <v>60</v>
      </c>
      <c r="H1813" s="35">
        <v>115</v>
      </c>
      <c r="I1813" s="37">
        <v>60</v>
      </c>
      <c r="J1813" s="38" t="s">
        <v>2478</v>
      </c>
      <c r="K1813" s="36" t="s">
        <v>3986</v>
      </c>
      <c r="L1813" s="38">
        <v>0.69</v>
      </c>
      <c r="M1813" s="39">
        <v>50.68</v>
      </c>
      <c r="N1813" s="40">
        <f t="shared" si="84"/>
        <v>50.68</v>
      </c>
      <c r="O1813" s="45">
        <f t="shared" si="85"/>
        <v>3.5476000000000005</v>
      </c>
      <c r="P1813" s="45">
        <f t="shared" si="86"/>
        <v>3.5476000000000005</v>
      </c>
    </row>
    <row r="1814" spans="1:16">
      <c r="A1814" s="37">
        <v>78750</v>
      </c>
      <c r="B1814" s="43">
        <v>3</v>
      </c>
      <c r="C1814" s="36" t="s">
        <v>2599</v>
      </c>
      <c r="D1814" s="36" t="s">
        <v>2476</v>
      </c>
      <c r="E1814" s="36" t="s">
        <v>2598</v>
      </c>
      <c r="F1814" s="36" t="s">
        <v>2478</v>
      </c>
      <c r="G1814" s="35">
        <v>60</v>
      </c>
      <c r="H1814" s="35">
        <v>115</v>
      </c>
      <c r="I1814" s="37">
        <v>60</v>
      </c>
      <c r="J1814" s="38" t="s">
        <v>2478</v>
      </c>
      <c r="K1814" s="36" t="s">
        <v>3986</v>
      </c>
      <c r="L1814" s="38">
        <v>0.69</v>
      </c>
      <c r="M1814" s="39">
        <v>24.28</v>
      </c>
      <c r="N1814" s="40">
        <f t="shared" si="84"/>
        <v>72.84</v>
      </c>
      <c r="O1814" s="45">
        <f t="shared" si="85"/>
        <v>1.6996000000000002</v>
      </c>
      <c r="P1814" s="45">
        <f t="shared" si="86"/>
        <v>5.0988000000000007</v>
      </c>
    </row>
    <row r="1815" spans="1:16">
      <c r="A1815" s="37">
        <v>78827</v>
      </c>
      <c r="B1815" s="43">
        <v>2</v>
      </c>
      <c r="C1815" s="36" t="s">
        <v>2597</v>
      </c>
      <c r="D1815" s="36" t="s">
        <v>2476</v>
      </c>
      <c r="E1815" s="36" t="s">
        <v>2596</v>
      </c>
      <c r="F1815" s="36" t="s">
        <v>3883</v>
      </c>
      <c r="G1815" s="35">
        <v>60</v>
      </c>
      <c r="H1815" s="35">
        <v>115</v>
      </c>
      <c r="I1815" s="37">
        <v>60</v>
      </c>
      <c r="J1815" s="38">
        <v>1.8</v>
      </c>
      <c r="K1815" s="36" t="s">
        <v>3986</v>
      </c>
      <c r="L1815" s="38">
        <v>0.69</v>
      </c>
      <c r="M1815" s="39">
        <v>39.32</v>
      </c>
      <c r="N1815" s="40">
        <f t="shared" si="84"/>
        <v>78.64</v>
      </c>
      <c r="O1815" s="45">
        <f t="shared" si="85"/>
        <v>2.7524000000000002</v>
      </c>
      <c r="P1815" s="45">
        <f t="shared" si="86"/>
        <v>5.5048000000000004</v>
      </c>
    </row>
    <row r="1816" spans="1:16">
      <c r="A1816" s="35">
        <v>78829</v>
      </c>
      <c r="B1816" s="43">
        <v>2</v>
      </c>
      <c r="C1816" s="36" t="s">
        <v>2595</v>
      </c>
      <c r="D1816" s="36" t="s">
        <v>2476</v>
      </c>
      <c r="E1816" s="36" t="s">
        <v>2594</v>
      </c>
      <c r="F1816" s="36" t="s">
        <v>2478</v>
      </c>
      <c r="G1816" s="35">
        <v>60</v>
      </c>
      <c r="H1816" s="35">
        <v>115</v>
      </c>
      <c r="I1816" s="37">
        <v>60</v>
      </c>
      <c r="J1816" s="38">
        <v>0</v>
      </c>
      <c r="K1816" s="36" t="s">
        <v>3986</v>
      </c>
      <c r="L1816" s="38">
        <v>0.69</v>
      </c>
      <c r="M1816" s="39">
        <v>24</v>
      </c>
      <c r="N1816" s="40">
        <f t="shared" si="84"/>
        <v>48</v>
      </c>
      <c r="O1816" s="45">
        <f t="shared" si="85"/>
        <v>1.6800000000000002</v>
      </c>
      <c r="P1816" s="45">
        <f t="shared" si="86"/>
        <v>3.3600000000000003</v>
      </c>
    </row>
    <row r="1817" spans="1:16">
      <c r="A1817" s="37">
        <v>80538</v>
      </c>
      <c r="B1817" s="43">
        <v>1</v>
      </c>
      <c r="C1817" s="36" t="s">
        <v>2593</v>
      </c>
      <c r="D1817" s="36" t="s">
        <v>2476</v>
      </c>
      <c r="E1817" s="36" t="s">
        <v>2592</v>
      </c>
      <c r="F1817" s="36" t="s">
        <v>2478</v>
      </c>
      <c r="G1817" s="35">
        <v>60</v>
      </c>
      <c r="H1817" s="35">
        <v>115</v>
      </c>
      <c r="I1817" s="37">
        <v>60</v>
      </c>
      <c r="J1817" s="38">
        <v>0</v>
      </c>
      <c r="K1817" s="36" t="s">
        <v>3986</v>
      </c>
      <c r="L1817" s="38">
        <v>0.69</v>
      </c>
      <c r="M1817" s="39">
        <v>58.32</v>
      </c>
      <c r="N1817" s="40">
        <f t="shared" si="84"/>
        <v>58.32</v>
      </c>
      <c r="O1817" s="45">
        <f t="shared" si="85"/>
        <v>4.0824000000000007</v>
      </c>
      <c r="P1817" s="45">
        <f t="shared" si="86"/>
        <v>4.0824000000000007</v>
      </c>
    </row>
    <row r="1818" spans="1:16">
      <c r="A1818" s="37">
        <v>80780</v>
      </c>
      <c r="B1818" s="43">
        <v>2</v>
      </c>
      <c r="C1818" s="36" t="s">
        <v>2591</v>
      </c>
      <c r="D1818" s="36" t="s">
        <v>2476</v>
      </c>
      <c r="E1818" s="36" t="s">
        <v>2590</v>
      </c>
      <c r="F1818" s="36" t="s">
        <v>2478</v>
      </c>
      <c r="G1818" s="35">
        <v>60</v>
      </c>
      <c r="H1818" s="35">
        <v>115</v>
      </c>
      <c r="I1818" s="37">
        <v>60</v>
      </c>
      <c r="J1818" s="38">
        <v>1.7</v>
      </c>
      <c r="K1818" s="36" t="s">
        <v>3986</v>
      </c>
      <c r="L1818" s="38">
        <v>0.69</v>
      </c>
      <c r="M1818" s="39">
        <v>31.28</v>
      </c>
      <c r="N1818" s="40">
        <f t="shared" si="84"/>
        <v>62.56</v>
      </c>
      <c r="O1818" s="45">
        <f t="shared" si="85"/>
        <v>2.1896000000000004</v>
      </c>
      <c r="P1818" s="45">
        <f t="shared" si="86"/>
        <v>4.3792000000000009</v>
      </c>
    </row>
    <row r="1819" spans="1:16">
      <c r="A1819" s="35">
        <v>37918</v>
      </c>
      <c r="B1819" s="43">
        <v>2</v>
      </c>
      <c r="C1819" s="36" t="s">
        <v>2589</v>
      </c>
      <c r="D1819" s="36" t="s">
        <v>2476</v>
      </c>
      <c r="E1819" s="36" t="s">
        <v>2588</v>
      </c>
      <c r="F1819" s="36" t="s">
        <v>2478</v>
      </c>
      <c r="G1819" s="35">
        <v>60</v>
      </c>
      <c r="H1819" s="35">
        <v>110</v>
      </c>
      <c r="I1819" s="37">
        <v>60</v>
      </c>
      <c r="J1819" s="38">
        <v>0</v>
      </c>
      <c r="K1819" s="36" t="s">
        <v>2478</v>
      </c>
      <c r="L1819" s="38">
        <v>0.66</v>
      </c>
      <c r="M1819" s="39">
        <v>22.6</v>
      </c>
      <c r="N1819" s="40">
        <f t="shared" si="84"/>
        <v>45.2</v>
      </c>
      <c r="O1819" s="45">
        <f t="shared" si="85"/>
        <v>1.5820000000000003</v>
      </c>
      <c r="P1819" s="45">
        <f t="shared" si="86"/>
        <v>3.1640000000000006</v>
      </c>
    </row>
    <row r="1820" spans="1:16">
      <c r="A1820" s="35">
        <v>71998</v>
      </c>
      <c r="B1820" s="43">
        <v>2</v>
      </c>
      <c r="C1820" s="36" t="s">
        <v>2587</v>
      </c>
      <c r="D1820" s="36" t="s">
        <v>2476</v>
      </c>
      <c r="E1820" s="36" t="s">
        <v>2586</v>
      </c>
      <c r="F1820" s="36" t="s">
        <v>2478</v>
      </c>
      <c r="G1820" s="35">
        <v>60</v>
      </c>
      <c r="H1820" s="35">
        <v>110</v>
      </c>
      <c r="I1820" s="37">
        <v>60</v>
      </c>
      <c r="J1820" s="38">
        <v>0</v>
      </c>
      <c r="K1820" s="36" t="s">
        <v>2478</v>
      </c>
      <c r="L1820" s="38">
        <v>0.66</v>
      </c>
      <c r="M1820" s="39">
        <v>22.6</v>
      </c>
      <c r="N1820" s="40">
        <f t="shared" si="84"/>
        <v>45.2</v>
      </c>
      <c r="O1820" s="45">
        <f t="shared" si="85"/>
        <v>1.5820000000000003</v>
      </c>
      <c r="P1820" s="45">
        <f t="shared" si="86"/>
        <v>3.1640000000000006</v>
      </c>
    </row>
    <row r="1821" spans="1:16">
      <c r="A1821" s="35">
        <v>72591</v>
      </c>
      <c r="B1821" s="43">
        <v>1</v>
      </c>
      <c r="C1821" s="36" t="s">
        <v>2585</v>
      </c>
      <c r="D1821" s="36" t="s">
        <v>2476</v>
      </c>
      <c r="E1821" s="36" t="s">
        <v>2584</v>
      </c>
      <c r="F1821" s="36" t="s">
        <v>3883</v>
      </c>
      <c r="G1821" s="35">
        <v>60</v>
      </c>
      <c r="H1821" s="35">
        <v>110</v>
      </c>
      <c r="I1821" s="37">
        <v>60</v>
      </c>
      <c r="J1821" s="38">
        <v>2.2000000000000002</v>
      </c>
      <c r="K1821" s="36" t="s">
        <v>3885</v>
      </c>
      <c r="L1821" s="38">
        <v>0.66</v>
      </c>
      <c r="M1821" s="39">
        <v>37</v>
      </c>
      <c r="N1821" s="40">
        <f t="shared" si="84"/>
        <v>37</v>
      </c>
      <c r="O1821" s="45">
        <f t="shared" si="85"/>
        <v>2.5900000000000003</v>
      </c>
      <c r="P1821" s="45">
        <f t="shared" si="86"/>
        <v>2.5900000000000003</v>
      </c>
    </row>
    <row r="1822" spans="1:16">
      <c r="A1822" s="35">
        <v>73956</v>
      </c>
      <c r="B1822" s="43">
        <v>2</v>
      </c>
      <c r="C1822" s="36" t="s">
        <v>2583</v>
      </c>
      <c r="D1822" s="36" t="s">
        <v>2476</v>
      </c>
      <c r="E1822" s="36" t="s">
        <v>2582</v>
      </c>
      <c r="F1822" s="36" t="s">
        <v>3883</v>
      </c>
      <c r="G1822" s="35">
        <v>60</v>
      </c>
      <c r="H1822" s="35">
        <v>110</v>
      </c>
      <c r="I1822" s="37">
        <v>60</v>
      </c>
      <c r="J1822" s="38">
        <v>1.5</v>
      </c>
      <c r="K1822" s="36" t="s">
        <v>3885</v>
      </c>
      <c r="L1822" s="38">
        <v>0.66</v>
      </c>
      <c r="M1822" s="39">
        <v>25.4</v>
      </c>
      <c r="N1822" s="40">
        <f t="shared" si="84"/>
        <v>50.8</v>
      </c>
      <c r="O1822" s="45">
        <f t="shared" si="85"/>
        <v>1.778</v>
      </c>
      <c r="P1822" s="45">
        <f t="shared" si="86"/>
        <v>3.556</v>
      </c>
    </row>
    <row r="1823" spans="1:16">
      <c r="A1823" s="35">
        <v>81963</v>
      </c>
      <c r="B1823" s="43">
        <v>1</v>
      </c>
      <c r="C1823" s="36" t="s">
        <v>2581</v>
      </c>
      <c r="D1823" s="36" t="s">
        <v>2476</v>
      </c>
      <c r="E1823" s="36" t="s">
        <v>2580</v>
      </c>
      <c r="F1823" s="36" t="s">
        <v>2569</v>
      </c>
      <c r="G1823" s="35">
        <v>60</v>
      </c>
      <c r="H1823" s="35">
        <v>110</v>
      </c>
      <c r="I1823" s="37">
        <v>60</v>
      </c>
      <c r="J1823" s="38">
        <v>2.1</v>
      </c>
      <c r="K1823" s="36" t="s">
        <v>3885</v>
      </c>
      <c r="L1823" s="38">
        <v>0.66</v>
      </c>
      <c r="M1823" s="39">
        <v>42.9</v>
      </c>
      <c r="N1823" s="40">
        <f t="shared" si="84"/>
        <v>42.9</v>
      </c>
      <c r="O1823" s="45">
        <f t="shared" si="85"/>
        <v>3.0030000000000001</v>
      </c>
      <c r="P1823" s="45">
        <f t="shared" si="86"/>
        <v>3.0030000000000001</v>
      </c>
    </row>
    <row r="1824" spans="1:16">
      <c r="A1824" s="35">
        <v>81964</v>
      </c>
      <c r="B1824" s="43">
        <v>1</v>
      </c>
      <c r="C1824" s="36" t="s">
        <v>2579</v>
      </c>
      <c r="D1824" s="36" t="s">
        <v>2476</v>
      </c>
      <c r="E1824" s="36" t="s">
        <v>2578</v>
      </c>
      <c r="F1824" s="36" t="s">
        <v>2569</v>
      </c>
      <c r="G1824" s="35">
        <v>60</v>
      </c>
      <c r="H1824" s="35">
        <v>110</v>
      </c>
      <c r="I1824" s="37">
        <v>60</v>
      </c>
      <c r="J1824" s="38">
        <v>2.1</v>
      </c>
      <c r="K1824" s="36" t="s">
        <v>3885</v>
      </c>
      <c r="L1824" s="38">
        <v>0.66</v>
      </c>
      <c r="M1824" s="39">
        <v>42.9</v>
      </c>
      <c r="N1824" s="40">
        <f t="shared" si="84"/>
        <v>42.9</v>
      </c>
      <c r="O1824" s="45">
        <f t="shared" si="85"/>
        <v>3.0030000000000001</v>
      </c>
      <c r="P1824" s="45">
        <f t="shared" si="86"/>
        <v>3.0030000000000001</v>
      </c>
    </row>
    <row r="1825" spans="1:16">
      <c r="A1825" s="35">
        <v>81965</v>
      </c>
      <c r="B1825" s="43">
        <v>1</v>
      </c>
      <c r="C1825" s="36" t="s">
        <v>2577</v>
      </c>
      <c r="D1825" s="36" t="s">
        <v>2476</v>
      </c>
      <c r="E1825" s="36" t="s">
        <v>2576</v>
      </c>
      <c r="F1825" s="36" t="s">
        <v>2569</v>
      </c>
      <c r="G1825" s="35">
        <v>60</v>
      </c>
      <c r="H1825" s="35">
        <v>110</v>
      </c>
      <c r="I1825" s="37">
        <v>60</v>
      </c>
      <c r="J1825" s="38">
        <v>2.1</v>
      </c>
      <c r="K1825" s="36" t="s">
        <v>3885</v>
      </c>
      <c r="L1825" s="38">
        <v>0.66</v>
      </c>
      <c r="M1825" s="39">
        <v>42.9</v>
      </c>
      <c r="N1825" s="40">
        <f t="shared" si="84"/>
        <v>42.9</v>
      </c>
      <c r="O1825" s="45">
        <f t="shared" si="85"/>
        <v>3.0030000000000001</v>
      </c>
      <c r="P1825" s="45">
        <f t="shared" si="86"/>
        <v>3.0030000000000001</v>
      </c>
    </row>
    <row r="1826" spans="1:16">
      <c r="A1826" s="35">
        <v>81966</v>
      </c>
      <c r="B1826" s="43">
        <v>1</v>
      </c>
      <c r="C1826" s="36" t="s">
        <v>2575</v>
      </c>
      <c r="D1826" s="36" t="s">
        <v>2476</v>
      </c>
      <c r="E1826" s="36" t="s">
        <v>2574</v>
      </c>
      <c r="F1826" s="36" t="s">
        <v>2569</v>
      </c>
      <c r="G1826" s="35">
        <v>60</v>
      </c>
      <c r="H1826" s="35">
        <v>110</v>
      </c>
      <c r="I1826" s="37">
        <v>60</v>
      </c>
      <c r="J1826" s="38">
        <v>2.1</v>
      </c>
      <c r="K1826" s="36" t="s">
        <v>3885</v>
      </c>
      <c r="L1826" s="38">
        <v>0.66</v>
      </c>
      <c r="M1826" s="39">
        <v>42.9</v>
      </c>
      <c r="N1826" s="40">
        <f t="shared" si="84"/>
        <v>42.9</v>
      </c>
      <c r="O1826" s="45">
        <f t="shared" si="85"/>
        <v>3.0030000000000001</v>
      </c>
      <c r="P1826" s="45">
        <f t="shared" si="86"/>
        <v>3.0030000000000001</v>
      </c>
    </row>
    <row r="1827" spans="1:16">
      <c r="A1827" s="35">
        <v>81967</v>
      </c>
      <c r="B1827" s="43">
        <v>1</v>
      </c>
      <c r="C1827" s="36" t="s">
        <v>2573</v>
      </c>
      <c r="D1827" s="36" t="s">
        <v>2476</v>
      </c>
      <c r="E1827" s="36" t="s">
        <v>2572</v>
      </c>
      <c r="F1827" s="36" t="s">
        <v>2569</v>
      </c>
      <c r="G1827" s="35">
        <v>60</v>
      </c>
      <c r="H1827" s="35">
        <v>110</v>
      </c>
      <c r="I1827" s="37">
        <v>60</v>
      </c>
      <c r="J1827" s="38">
        <v>2.1</v>
      </c>
      <c r="K1827" s="36" t="s">
        <v>3885</v>
      </c>
      <c r="L1827" s="38">
        <v>0.66</v>
      </c>
      <c r="M1827" s="39">
        <v>42.9</v>
      </c>
      <c r="N1827" s="40">
        <f t="shared" si="84"/>
        <v>42.9</v>
      </c>
      <c r="O1827" s="45">
        <f t="shared" si="85"/>
        <v>3.0030000000000001</v>
      </c>
      <c r="P1827" s="45">
        <f t="shared" si="86"/>
        <v>3.0030000000000001</v>
      </c>
    </row>
    <row r="1828" spans="1:16">
      <c r="A1828" s="35">
        <v>81968</v>
      </c>
      <c r="B1828" s="43">
        <v>1</v>
      </c>
      <c r="C1828" s="36" t="s">
        <v>2571</v>
      </c>
      <c r="D1828" s="36" t="s">
        <v>2476</v>
      </c>
      <c r="E1828" s="36" t="s">
        <v>2570</v>
      </c>
      <c r="F1828" s="36" t="s">
        <v>2569</v>
      </c>
      <c r="G1828" s="35">
        <v>60</v>
      </c>
      <c r="H1828" s="35">
        <v>110</v>
      </c>
      <c r="I1828" s="37">
        <v>60</v>
      </c>
      <c r="J1828" s="38">
        <v>2.1</v>
      </c>
      <c r="K1828" s="36" t="s">
        <v>3885</v>
      </c>
      <c r="L1828" s="38">
        <v>0.66</v>
      </c>
      <c r="M1828" s="39">
        <v>42.9</v>
      </c>
      <c r="N1828" s="40">
        <f t="shared" si="84"/>
        <v>42.9</v>
      </c>
      <c r="O1828" s="45">
        <f t="shared" si="85"/>
        <v>3.0030000000000001</v>
      </c>
      <c r="P1828" s="45">
        <f t="shared" si="86"/>
        <v>3.0030000000000001</v>
      </c>
    </row>
    <row r="1829" spans="1:16">
      <c r="A1829" s="35">
        <v>84976</v>
      </c>
      <c r="B1829" s="43">
        <v>12</v>
      </c>
      <c r="C1829" s="36" t="s">
        <v>2568</v>
      </c>
      <c r="D1829" s="36" t="s">
        <v>2458</v>
      </c>
      <c r="E1829" s="36" t="s">
        <v>2567</v>
      </c>
      <c r="F1829" s="36" t="s">
        <v>2492</v>
      </c>
      <c r="G1829" s="35">
        <v>60</v>
      </c>
      <c r="H1829" s="35">
        <v>110</v>
      </c>
      <c r="I1829" s="37">
        <v>60</v>
      </c>
      <c r="J1829" s="38">
        <v>15.4</v>
      </c>
      <c r="K1829" s="36" t="s">
        <v>3992</v>
      </c>
      <c r="L1829" s="38">
        <v>0.66</v>
      </c>
      <c r="M1829" s="39">
        <v>57.38</v>
      </c>
      <c r="N1829" s="40">
        <f t="shared" si="84"/>
        <v>688.56000000000006</v>
      </c>
      <c r="O1829" s="45">
        <f t="shared" si="85"/>
        <v>4.0166000000000004</v>
      </c>
      <c r="P1829" s="45">
        <f t="shared" si="86"/>
        <v>48.199200000000005</v>
      </c>
    </row>
    <row r="1830" spans="1:16">
      <c r="A1830" s="35">
        <v>84943</v>
      </c>
      <c r="B1830" s="43">
        <v>1</v>
      </c>
      <c r="C1830" s="36" t="s">
        <v>2566</v>
      </c>
      <c r="D1830" s="36" t="s">
        <v>2466</v>
      </c>
      <c r="E1830" s="36" t="s">
        <v>2565</v>
      </c>
      <c r="F1830" s="36" t="s">
        <v>2464</v>
      </c>
      <c r="G1830" s="35">
        <v>80</v>
      </c>
      <c r="H1830" s="35">
        <v>80</v>
      </c>
      <c r="I1830" s="37">
        <v>80</v>
      </c>
      <c r="J1830" s="38">
        <v>1.45</v>
      </c>
      <c r="K1830" s="36" t="s">
        <v>3853</v>
      </c>
      <c r="L1830" s="38">
        <v>0.64</v>
      </c>
      <c r="M1830" s="39">
        <v>17.96</v>
      </c>
      <c r="N1830" s="40">
        <f t="shared" si="84"/>
        <v>17.96</v>
      </c>
      <c r="O1830" s="45">
        <f t="shared" si="85"/>
        <v>1.2572000000000001</v>
      </c>
      <c r="P1830" s="45">
        <f t="shared" si="86"/>
        <v>1.2572000000000001</v>
      </c>
    </row>
    <row r="1831" spans="1:16">
      <c r="A1831" s="35">
        <v>86811</v>
      </c>
      <c r="B1831" s="43">
        <v>5</v>
      </c>
      <c r="C1831" s="36" t="s">
        <v>2564</v>
      </c>
      <c r="D1831" s="36" t="s">
        <v>2476</v>
      </c>
      <c r="E1831" s="36" t="s">
        <v>2563</v>
      </c>
      <c r="F1831" s="36" t="s">
        <v>2562</v>
      </c>
      <c r="G1831" s="35">
        <v>80</v>
      </c>
      <c r="H1831" s="35">
        <v>80</v>
      </c>
      <c r="I1831" s="37">
        <v>80</v>
      </c>
      <c r="J1831" s="38">
        <v>9.8000000000000007</v>
      </c>
      <c r="K1831" s="36" t="s">
        <v>3992</v>
      </c>
      <c r="L1831" s="38">
        <v>0.64</v>
      </c>
      <c r="M1831" s="39">
        <v>27.4</v>
      </c>
      <c r="N1831" s="40">
        <f t="shared" si="84"/>
        <v>137</v>
      </c>
      <c r="O1831" s="45">
        <f t="shared" si="85"/>
        <v>1.9180000000000001</v>
      </c>
      <c r="P1831" s="45">
        <f t="shared" si="86"/>
        <v>9.59</v>
      </c>
    </row>
    <row r="1832" spans="1:16">
      <c r="A1832" s="35">
        <v>30110</v>
      </c>
      <c r="B1832" s="43">
        <v>1</v>
      </c>
      <c r="C1832" s="36" t="s">
        <v>2561</v>
      </c>
      <c r="D1832" s="36" t="s">
        <v>2476</v>
      </c>
      <c r="E1832" s="36" t="s">
        <v>2560</v>
      </c>
      <c r="F1832" s="36" t="s">
        <v>2478</v>
      </c>
      <c r="G1832" s="35">
        <v>60</v>
      </c>
      <c r="H1832" s="35">
        <v>100</v>
      </c>
      <c r="I1832" s="37">
        <v>60</v>
      </c>
      <c r="J1832" s="38">
        <v>1.1000000000000001</v>
      </c>
      <c r="K1832" s="36" t="s">
        <v>2478</v>
      </c>
      <c r="L1832" s="38">
        <v>0.6</v>
      </c>
      <c r="M1832" s="39">
        <v>42</v>
      </c>
      <c r="N1832" s="40">
        <f t="shared" si="84"/>
        <v>42</v>
      </c>
      <c r="O1832" s="45">
        <f t="shared" si="85"/>
        <v>2.9400000000000004</v>
      </c>
      <c r="P1832" s="45">
        <f t="shared" si="86"/>
        <v>2.9400000000000004</v>
      </c>
    </row>
    <row r="1833" spans="1:16">
      <c r="A1833" s="35">
        <v>74113</v>
      </c>
      <c r="B1833" s="43">
        <v>18</v>
      </c>
      <c r="C1833" s="36" t="s">
        <v>2559</v>
      </c>
      <c r="D1833" s="36" t="s">
        <v>2556</v>
      </c>
      <c r="E1833" s="36" t="s">
        <v>2558</v>
      </c>
      <c r="F1833" s="36" t="s">
        <v>2554</v>
      </c>
      <c r="G1833" s="35">
        <v>60</v>
      </c>
      <c r="H1833" s="35">
        <v>100</v>
      </c>
      <c r="I1833" s="37">
        <v>60</v>
      </c>
      <c r="J1833" s="38">
        <v>2.1</v>
      </c>
      <c r="K1833" s="36" t="s">
        <v>3853</v>
      </c>
      <c r="L1833" s="38">
        <v>0.6</v>
      </c>
      <c r="M1833" s="39">
        <v>57</v>
      </c>
      <c r="N1833" s="40">
        <f t="shared" si="84"/>
        <v>1026</v>
      </c>
      <c r="O1833" s="45">
        <f t="shared" si="85"/>
        <v>3.99</v>
      </c>
      <c r="P1833" s="45">
        <f t="shared" si="86"/>
        <v>71.820000000000007</v>
      </c>
    </row>
    <row r="1834" spans="1:16">
      <c r="A1834" s="35">
        <v>74121</v>
      </c>
      <c r="B1834" s="43">
        <v>2</v>
      </c>
      <c r="C1834" s="36" t="s">
        <v>2557</v>
      </c>
      <c r="D1834" s="36" t="s">
        <v>2556</v>
      </c>
      <c r="E1834" s="36" t="s">
        <v>2555</v>
      </c>
      <c r="F1834" s="36" t="s">
        <v>2554</v>
      </c>
      <c r="G1834" s="35">
        <v>60</v>
      </c>
      <c r="H1834" s="35">
        <v>100</v>
      </c>
      <c r="I1834" s="37">
        <v>60</v>
      </c>
      <c r="J1834" s="38">
        <v>2.1</v>
      </c>
      <c r="K1834" s="36" t="s">
        <v>3853</v>
      </c>
      <c r="L1834" s="38">
        <v>0.6</v>
      </c>
      <c r="M1834" s="39">
        <v>57</v>
      </c>
      <c r="N1834" s="40">
        <f t="shared" si="84"/>
        <v>114</v>
      </c>
      <c r="O1834" s="45">
        <f t="shared" si="85"/>
        <v>3.99</v>
      </c>
      <c r="P1834" s="45">
        <f t="shared" si="86"/>
        <v>7.98</v>
      </c>
    </row>
    <row r="1835" spans="1:16">
      <c r="A1835" s="35">
        <v>68398</v>
      </c>
      <c r="B1835" s="43">
        <v>1</v>
      </c>
      <c r="C1835" s="36" t="s">
        <v>2553</v>
      </c>
      <c r="D1835" s="36" t="s">
        <v>2476</v>
      </c>
      <c r="E1835" s="36" t="s">
        <v>2552</v>
      </c>
      <c r="F1835" s="36" t="s">
        <v>2478</v>
      </c>
      <c r="G1835" s="35">
        <v>61</v>
      </c>
      <c r="H1835" s="35">
        <v>92</v>
      </c>
      <c r="I1835" s="37">
        <v>61</v>
      </c>
      <c r="J1835" s="38" t="s">
        <v>2478</v>
      </c>
      <c r="K1835" s="36" t="s">
        <v>3936</v>
      </c>
      <c r="L1835" s="38">
        <v>0.56119999999999992</v>
      </c>
      <c r="M1835" s="39">
        <v>74</v>
      </c>
      <c r="N1835" s="40">
        <f t="shared" si="84"/>
        <v>74</v>
      </c>
      <c r="O1835" s="45">
        <f t="shared" si="85"/>
        <v>5.1800000000000006</v>
      </c>
      <c r="P1835" s="45">
        <f t="shared" si="86"/>
        <v>5.1800000000000006</v>
      </c>
    </row>
    <row r="1836" spans="1:16">
      <c r="A1836" s="35">
        <v>80243</v>
      </c>
      <c r="B1836" s="43">
        <v>1</v>
      </c>
      <c r="C1836" s="36" t="s">
        <v>2551</v>
      </c>
      <c r="D1836" s="36" t="s">
        <v>2476</v>
      </c>
      <c r="E1836" s="36" t="s">
        <v>2550</v>
      </c>
      <c r="F1836" s="36" t="s">
        <v>2478</v>
      </c>
      <c r="G1836" s="35">
        <v>60</v>
      </c>
      <c r="H1836" s="35">
        <v>90</v>
      </c>
      <c r="I1836" s="37">
        <v>60</v>
      </c>
      <c r="J1836" s="38">
        <v>0</v>
      </c>
      <c r="K1836" s="36" t="s">
        <v>3853</v>
      </c>
      <c r="L1836" s="38">
        <v>0.54</v>
      </c>
      <c r="M1836" s="39">
        <v>60</v>
      </c>
      <c r="N1836" s="40">
        <f t="shared" si="84"/>
        <v>60</v>
      </c>
      <c r="O1836" s="45">
        <f t="shared" si="85"/>
        <v>4.2</v>
      </c>
      <c r="P1836" s="45">
        <f t="shared" si="86"/>
        <v>4.2</v>
      </c>
    </row>
    <row r="1837" spans="1:16">
      <c r="A1837" s="35">
        <v>81584</v>
      </c>
      <c r="B1837" s="43">
        <v>9</v>
      </c>
      <c r="C1837" s="36" t="s">
        <v>2549</v>
      </c>
      <c r="D1837" s="36" t="s">
        <v>2476</v>
      </c>
      <c r="E1837" s="36" t="s">
        <v>2548</v>
      </c>
      <c r="F1837" s="36" t="s">
        <v>2478</v>
      </c>
      <c r="G1837" s="35">
        <v>60</v>
      </c>
      <c r="H1837" s="35">
        <v>90</v>
      </c>
      <c r="I1837" s="37">
        <v>60</v>
      </c>
      <c r="J1837" s="38">
        <v>0.6</v>
      </c>
      <c r="K1837" s="36" t="s">
        <v>3853</v>
      </c>
      <c r="L1837" s="38">
        <v>0.54</v>
      </c>
      <c r="M1837" s="39">
        <v>40</v>
      </c>
      <c r="N1837" s="40">
        <f t="shared" si="84"/>
        <v>360</v>
      </c>
      <c r="O1837" s="45">
        <f t="shared" si="85"/>
        <v>2.8000000000000003</v>
      </c>
      <c r="P1837" s="45">
        <f t="shared" si="86"/>
        <v>25.200000000000003</v>
      </c>
    </row>
    <row r="1838" spans="1:16">
      <c r="A1838" s="37">
        <v>84718</v>
      </c>
      <c r="B1838" s="43">
        <v>2</v>
      </c>
      <c r="C1838" s="36" t="s">
        <v>2547</v>
      </c>
      <c r="D1838" s="36" t="s">
        <v>2476</v>
      </c>
      <c r="E1838" s="36" t="s">
        <v>2546</v>
      </c>
      <c r="F1838" s="36" t="s">
        <v>2478</v>
      </c>
      <c r="G1838" s="35">
        <v>60</v>
      </c>
      <c r="H1838" s="35">
        <v>90</v>
      </c>
      <c r="I1838" s="37">
        <v>60</v>
      </c>
      <c r="J1838" s="38">
        <v>9.8000000000000007</v>
      </c>
      <c r="K1838" s="36" t="s">
        <v>3936</v>
      </c>
      <c r="L1838" s="38">
        <v>0.54</v>
      </c>
      <c r="M1838" s="39">
        <v>17.826000000000001</v>
      </c>
      <c r="N1838" s="40">
        <f t="shared" si="84"/>
        <v>35.652000000000001</v>
      </c>
      <c r="O1838" s="45">
        <f t="shared" si="85"/>
        <v>1.2478200000000002</v>
      </c>
      <c r="P1838" s="45">
        <f t="shared" si="86"/>
        <v>2.4956400000000003</v>
      </c>
    </row>
    <row r="1839" spans="1:16">
      <c r="A1839" s="37">
        <v>84719</v>
      </c>
      <c r="B1839" s="43">
        <v>2</v>
      </c>
      <c r="C1839" s="36" t="s">
        <v>2545</v>
      </c>
      <c r="D1839" s="36" t="s">
        <v>2476</v>
      </c>
      <c r="E1839" s="36" t="s">
        <v>2544</v>
      </c>
      <c r="F1839" s="36" t="s">
        <v>2478</v>
      </c>
      <c r="G1839" s="35">
        <v>60</v>
      </c>
      <c r="H1839" s="35">
        <v>90</v>
      </c>
      <c r="I1839" s="37">
        <v>60</v>
      </c>
      <c r="J1839" s="38">
        <v>9.8000000000000007</v>
      </c>
      <c r="K1839" s="36" t="s">
        <v>3936</v>
      </c>
      <c r="L1839" s="38">
        <v>0.54</v>
      </c>
      <c r="M1839" s="39">
        <v>17.826000000000001</v>
      </c>
      <c r="N1839" s="40">
        <f t="shared" si="84"/>
        <v>35.652000000000001</v>
      </c>
      <c r="O1839" s="45">
        <f t="shared" si="85"/>
        <v>1.2478200000000002</v>
      </c>
      <c r="P1839" s="45">
        <f t="shared" si="86"/>
        <v>2.4956400000000003</v>
      </c>
    </row>
    <row r="1840" spans="1:16">
      <c r="A1840" s="37">
        <v>84720</v>
      </c>
      <c r="B1840" s="43">
        <v>1</v>
      </c>
      <c r="C1840" s="36" t="s">
        <v>2543</v>
      </c>
      <c r="D1840" s="36" t="s">
        <v>2476</v>
      </c>
      <c r="E1840" s="36" t="s">
        <v>2542</v>
      </c>
      <c r="F1840" s="36" t="s">
        <v>2478</v>
      </c>
      <c r="G1840" s="35">
        <v>60</v>
      </c>
      <c r="H1840" s="35">
        <v>90</v>
      </c>
      <c r="I1840" s="37">
        <v>60</v>
      </c>
      <c r="J1840" s="38">
        <v>9.8000000000000007</v>
      </c>
      <c r="K1840" s="36" t="s">
        <v>3936</v>
      </c>
      <c r="L1840" s="38">
        <v>0.54</v>
      </c>
      <c r="M1840" s="39">
        <v>17.826000000000001</v>
      </c>
      <c r="N1840" s="40">
        <f t="shared" si="84"/>
        <v>17.826000000000001</v>
      </c>
      <c r="O1840" s="45">
        <f t="shared" si="85"/>
        <v>1.2478200000000002</v>
      </c>
      <c r="P1840" s="45">
        <f t="shared" si="86"/>
        <v>1.2478200000000002</v>
      </c>
    </row>
    <row r="1841" spans="1:16">
      <c r="A1841" s="35">
        <v>87073</v>
      </c>
      <c r="B1841" s="43">
        <v>28</v>
      </c>
      <c r="C1841" s="36" t="s">
        <v>2541</v>
      </c>
      <c r="D1841" s="36" t="s">
        <v>2476</v>
      </c>
      <c r="E1841" s="36" t="s">
        <v>2540</v>
      </c>
      <c r="F1841" s="36" t="s">
        <v>2492</v>
      </c>
      <c r="G1841" s="35">
        <v>60</v>
      </c>
      <c r="H1841" s="35">
        <v>90</v>
      </c>
      <c r="I1841" s="37">
        <v>60</v>
      </c>
      <c r="J1841" s="38">
        <v>15.4</v>
      </c>
      <c r="K1841" s="36" t="s">
        <v>3992</v>
      </c>
      <c r="L1841" s="38">
        <v>0.54</v>
      </c>
      <c r="M1841" s="39">
        <v>193.12</v>
      </c>
      <c r="N1841" s="40">
        <f t="shared" si="84"/>
        <v>5407.3600000000006</v>
      </c>
      <c r="O1841" s="45">
        <f t="shared" si="85"/>
        <v>13.518400000000002</v>
      </c>
      <c r="P1841" s="45">
        <f t="shared" si="86"/>
        <v>378.51520000000005</v>
      </c>
    </row>
    <row r="1842" spans="1:16">
      <c r="A1842" s="35">
        <v>87074</v>
      </c>
      <c r="B1842" s="43">
        <v>28</v>
      </c>
      <c r="C1842" s="36" t="s">
        <v>2539</v>
      </c>
      <c r="D1842" s="36" t="s">
        <v>2476</v>
      </c>
      <c r="E1842" s="36" t="s">
        <v>2538</v>
      </c>
      <c r="F1842" s="36" t="s">
        <v>2492</v>
      </c>
      <c r="G1842" s="35">
        <v>60</v>
      </c>
      <c r="H1842" s="35">
        <v>90</v>
      </c>
      <c r="I1842" s="37">
        <v>60</v>
      </c>
      <c r="J1842" s="38">
        <v>15.4</v>
      </c>
      <c r="K1842" s="36" t="s">
        <v>3992</v>
      </c>
      <c r="L1842" s="38">
        <v>0.54</v>
      </c>
      <c r="M1842" s="39">
        <v>193.12</v>
      </c>
      <c r="N1842" s="40">
        <f t="shared" si="84"/>
        <v>5407.3600000000006</v>
      </c>
      <c r="O1842" s="45">
        <f t="shared" si="85"/>
        <v>13.518400000000002</v>
      </c>
      <c r="P1842" s="45">
        <f t="shared" si="86"/>
        <v>378.51520000000005</v>
      </c>
    </row>
    <row r="1843" spans="1:16">
      <c r="A1843" s="35">
        <v>87075</v>
      </c>
      <c r="B1843" s="43">
        <v>24</v>
      </c>
      <c r="C1843" s="36" t="s">
        <v>2537</v>
      </c>
      <c r="D1843" s="36" t="s">
        <v>2476</v>
      </c>
      <c r="E1843" s="36" t="s">
        <v>2536</v>
      </c>
      <c r="F1843" s="36" t="s">
        <v>2492</v>
      </c>
      <c r="G1843" s="35">
        <v>60</v>
      </c>
      <c r="H1843" s="35">
        <v>90</v>
      </c>
      <c r="I1843" s="37">
        <v>60</v>
      </c>
      <c r="J1843" s="38">
        <v>15.4</v>
      </c>
      <c r="K1843" s="36" t="s">
        <v>3992</v>
      </c>
      <c r="L1843" s="38">
        <v>0.54</v>
      </c>
      <c r="M1843" s="39">
        <v>193.12</v>
      </c>
      <c r="N1843" s="40">
        <f t="shared" si="84"/>
        <v>4634.88</v>
      </c>
      <c r="O1843" s="45">
        <f t="shared" si="85"/>
        <v>13.518400000000002</v>
      </c>
      <c r="P1843" s="45">
        <f t="shared" si="86"/>
        <v>324.44160000000005</v>
      </c>
    </row>
    <row r="1844" spans="1:16">
      <c r="A1844" s="35">
        <v>87076</v>
      </c>
      <c r="B1844" s="43">
        <v>27</v>
      </c>
      <c r="C1844" s="36" t="s">
        <v>2535</v>
      </c>
      <c r="D1844" s="36" t="s">
        <v>2476</v>
      </c>
      <c r="E1844" s="36" t="s">
        <v>2534</v>
      </c>
      <c r="F1844" s="36" t="s">
        <v>2492</v>
      </c>
      <c r="G1844" s="35">
        <v>60</v>
      </c>
      <c r="H1844" s="35">
        <v>90</v>
      </c>
      <c r="I1844" s="37">
        <v>60</v>
      </c>
      <c r="J1844" s="38">
        <v>15.4</v>
      </c>
      <c r="K1844" s="36" t="s">
        <v>3992</v>
      </c>
      <c r="L1844" s="38">
        <v>0.54</v>
      </c>
      <c r="M1844" s="39">
        <v>193.12</v>
      </c>
      <c r="N1844" s="40">
        <f t="shared" si="84"/>
        <v>5214.24</v>
      </c>
      <c r="O1844" s="45">
        <f t="shared" si="85"/>
        <v>13.518400000000002</v>
      </c>
      <c r="P1844" s="45">
        <f t="shared" si="86"/>
        <v>364.99680000000006</v>
      </c>
    </row>
    <row r="1845" spans="1:16">
      <c r="A1845" s="37">
        <v>87081</v>
      </c>
      <c r="B1845" s="43">
        <v>28</v>
      </c>
      <c r="C1845" s="36" t="s">
        <v>2533</v>
      </c>
      <c r="D1845" s="36" t="s">
        <v>2476</v>
      </c>
      <c r="E1845" s="36" t="s">
        <v>2532</v>
      </c>
      <c r="F1845" s="36" t="s">
        <v>2492</v>
      </c>
      <c r="G1845" s="35">
        <v>60</v>
      </c>
      <c r="H1845" s="35">
        <v>90</v>
      </c>
      <c r="I1845" s="37">
        <v>60</v>
      </c>
      <c r="J1845" s="38">
        <v>15.4</v>
      </c>
      <c r="K1845" s="36" t="s">
        <v>3992</v>
      </c>
      <c r="L1845" s="38">
        <v>0.54</v>
      </c>
      <c r="M1845" s="39">
        <v>30.634775999999999</v>
      </c>
      <c r="N1845" s="40">
        <f t="shared" si="84"/>
        <v>857.77372800000001</v>
      </c>
      <c r="O1845" s="45">
        <f t="shared" si="85"/>
        <v>2.1444343200000002</v>
      </c>
      <c r="P1845" s="45">
        <f t="shared" si="86"/>
        <v>60.044160960000006</v>
      </c>
    </row>
    <row r="1846" spans="1:16">
      <c r="A1846" s="37">
        <v>87082</v>
      </c>
      <c r="B1846" s="43">
        <v>25</v>
      </c>
      <c r="C1846" s="36" t="s">
        <v>2531</v>
      </c>
      <c r="D1846" s="36" t="s">
        <v>2476</v>
      </c>
      <c r="E1846" s="36" t="s">
        <v>2530</v>
      </c>
      <c r="F1846" s="36" t="s">
        <v>2492</v>
      </c>
      <c r="G1846" s="35">
        <v>60</v>
      </c>
      <c r="H1846" s="35">
        <v>90</v>
      </c>
      <c r="I1846" s="37">
        <v>60</v>
      </c>
      <c r="J1846" s="38">
        <v>15.4</v>
      </c>
      <c r="K1846" s="36" t="s">
        <v>3992</v>
      </c>
      <c r="L1846" s="38">
        <v>0.54</v>
      </c>
      <c r="M1846" s="39">
        <v>30.634775999999999</v>
      </c>
      <c r="N1846" s="40">
        <f t="shared" si="84"/>
        <v>765.86939999999993</v>
      </c>
      <c r="O1846" s="45">
        <f t="shared" si="85"/>
        <v>2.1444343200000002</v>
      </c>
      <c r="P1846" s="45">
        <f t="shared" si="86"/>
        <v>53.610858000000007</v>
      </c>
    </row>
    <row r="1847" spans="1:16">
      <c r="A1847" s="35">
        <v>87083</v>
      </c>
      <c r="B1847" s="43">
        <v>25</v>
      </c>
      <c r="C1847" s="36" t="s">
        <v>2529</v>
      </c>
      <c r="D1847" s="36" t="s">
        <v>2476</v>
      </c>
      <c r="E1847" s="36" t="s">
        <v>2528</v>
      </c>
      <c r="F1847" s="36" t="s">
        <v>2492</v>
      </c>
      <c r="G1847" s="35">
        <v>60</v>
      </c>
      <c r="H1847" s="35">
        <v>90</v>
      </c>
      <c r="I1847" s="37">
        <v>60</v>
      </c>
      <c r="J1847" s="38">
        <v>15.4</v>
      </c>
      <c r="K1847" s="36" t="s">
        <v>3992</v>
      </c>
      <c r="L1847" s="38">
        <v>0.54</v>
      </c>
      <c r="M1847" s="39">
        <v>193.12</v>
      </c>
      <c r="N1847" s="40">
        <f t="shared" si="84"/>
        <v>4828</v>
      </c>
      <c r="O1847" s="45">
        <f t="shared" si="85"/>
        <v>13.518400000000002</v>
      </c>
      <c r="P1847" s="45">
        <f t="shared" si="86"/>
        <v>337.96000000000004</v>
      </c>
    </row>
    <row r="1848" spans="1:16">
      <c r="A1848" s="35">
        <v>87085</v>
      </c>
      <c r="B1848" s="43">
        <v>1</v>
      </c>
      <c r="C1848" s="36" t="s">
        <v>2527</v>
      </c>
      <c r="D1848" s="36" t="s">
        <v>2476</v>
      </c>
      <c r="E1848" s="36" t="s">
        <v>2526</v>
      </c>
      <c r="F1848" s="36" t="s">
        <v>2492</v>
      </c>
      <c r="G1848" s="35">
        <v>60</v>
      </c>
      <c r="H1848" s="35">
        <v>90</v>
      </c>
      <c r="I1848" s="37">
        <v>60</v>
      </c>
      <c r="J1848" s="38">
        <v>15.4</v>
      </c>
      <c r="K1848" s="36" t="s">
        <v>3992</v>
      </c>
      <c r="L1848" s="38">
        <v>0.54</v>
      </c>
      <c r="M1848" s="39">
        <v>193.12</v>
      </c>
      <c r="N1848" s="40">
        <f t="shared" si="84"/>
        <v>193.12</v>
      </c>
      <c r="O1848" s="45">
        <f t="shared" si="85"/>
        <v>13.518400000000002</v>
      </c>
      <c r="P1848" s="45">
        <f t="shared" si="86"/>
        <v>13.518400000000002</v>
      </c>
    </row>
    <row r="1849" spans="1:16">
      <c r="A1849" s="35">
        <v>87086</v>
      </c>
      <c r="B1849" s="43">
        <v>24</v>
      </c>
      <c r="C1849" s="36" t="s">
        <v>2525</v>
      </c>
      <c r="D1849" s="36" t="s">
        <v>2476</v>
      </c>
      <c r="E1849" s="36" t="s">
        <v>2524</v>
      </c>
      <c r="F1849" s="36" t="s">
        <v>2492</v>
      </c>
      <c r="G1849" s="35">
        <v>60</v>
      </c>
      <c r="H1849" s="35">
        <v>90</v>
      </c>
      <c r="I1849" s="37">
        <v>60</v>
      </c>
      <c r="J1849" s="38">
        <v>15.4</v>
      </c>
      <c r="K1849" s="36" t="s">
        <v>3992</v>
      </c>
      <c r="L1849" s="38">
        <v>0.54</v>
      </c>
      <c r="M1849" s="39">
        <v>193.12</v>
      </c>
      <c r="N1849" s="40">
        <f t="shared" si="84"/>
        <v>4634.88</v>
      </c>
      <c r="O1849" s="45">
        <f t="shared" si="85"/>
        <v>13.518400000000002</v>
      </c>
      <c r="P1849" s="45">
        <f t="shared" si="86"/>
        <v>324.44160000000005</v>
      </c>
    </row>
    <row r="1850" spans="1:16">
      <c r="A1850" s="35">
        <v>87087</v>
      </c>
      <c r="B1850" s="43">
        <v>1</v>
      </c>
      <c r="C1850" s="36" t="s">
        <v>2523</v>
      </c>
      <c r="D1850" s="36" t="s">
        <v>2476</v>
      </c>
      <c r="E1850" s="36" t="s">
        <v>2522</v>
      </c>
      <c r="F1850" s="36" t="s">
        <v>2492</v>
      </c>
      <c r="G1850" s="35">
        <v>60</v>
      </c>
      <c r="H1850" s="35">
        <v>90</v>
      </c>
      <c r="I1850" s="37">
        <v>60</v>
      </c>
      <c r="J1850" s="38">
        <v>15.4</v>
      </c>
      <c r="K1850" s="36" t="s">
        <v>3992</v>
      </c>
      <c r="L1850" s="38">
        <v>0.54</v>
      </c>
      <c r="M1850" s="39">
        <v>193.12</v>
      </c>
      <c r="N1850" s="40">
        <f t="shared" si="84"/>
        <v>193.12</v>
      </c>
      <c r="O1850" s="45">
        <f t="shared" si="85"/>
        <v>13.518400000000002</v>
      </c>
      <c r="P1850" s="45">
        <f t="shared" si="86"/>
        <v>13.518400000000002</v>
      </c>
    </row>
    <row r="1851" spans="1:16">
      <c r="A1851" s="35">
        <v>87088</v>
      </c>
      <c r="B1851" s="43">
        <v>1</v>
      </c>
      <c r="C1851" s="36" t="s">
        <v>2521</v>
      </c>
      <c r="D1851" s="36" t="s">
        <v>2476</v>
      </c>
      <c r="E1851" s="36" t="s">
        <v>2520</v>
      </c>
      <c r="F1851" s="36" t="s">
        <v>2492</v>
      </c>
      <c r="G1851" s="35">
        <v>60</v>
      </c>
      <c r="H1851" s="35">
        <v>90</v>
      </c>
      <c r="I1851" s="37">
        <v>60</v>
      </c>
      <c r="J1851" s="38">
        <v>15.4</v>
      </c>
      <c r="K1851" s="36" t="s">
        <v>3992</v>
      </c>
      <c r="L1851" s="38">
        <v>0.54</v>
      </c>
      <c r="M1851" s="39">
        <v>193.12</v>
      </c>
      <c r="N1851" s="40">
        <f t="shared" si="84"/>
        <v>193.12</v>
      </c>
      <c r="O1851" s="45">
        <f t="shared" si="85"/>
        <v>13.518400000000002</v>
      </c>
      <c r="P1851" s="45">
        <f t="shared" si="86"/>
        <v>13.518400000000002</v>
      </c>
    </row>
    <row r="1852" spans="1:16">
      <c r="A1852" s="35">
        <v>87089</v>
      </c>
      <c r="B1852" s="43">
        <v>25</v>
      </c>
      <c r="C1852" s="36" t="s">
        <v>2519</v>
      </c>
      <c r="D1852" s="36" t="s">
        <v>2476</v>
      </c>
      <c r="E1852" s="36" t="s">
        <v>2518</v>
      </c>
      <c r="F1852" s="36" t="s">
        <v>2492</v>
      </c>
      <c r="G1852" s="35">
        <v>60</v>
      </c>
      <c r="H1852" s="35">
        <v>90</v>
      </c>
      <c r="I1852" s="37">
        <v>60</v>
      </c>
      <c r="J1852" s="38">
        <v>15.4</v>
      </c>
      <c r="K1852" s="36" t="s">
        <v>3992</v>
      </c>
      <c r="L1852" s="38">
        <v>0.54</v>
      </c>
      <c r="M1852" s="39">
        <v>193.12</v>
      </c>
      <c r="N1852" s="40">
        <f t="shared" si="84"/>
        <v>4828</v>
      </c>
      <c r="O1852" s="45">
        <f t="shared" si="85"/>
        <v>13.518400000000002</v>
      </c>
      <c r="P1852" s="45">
        <f t="shared" si="86"/>
        <v>337.96000000000004</v>
      </c>
    </row>
    <row r="1853" spans="1:16">
      <c r="A1853" s="35">
        <v>87090</v>
      </c>
      <c r="B1853" s="43">
        <v>30</v>
      </c>
      <c r="C1853" s="36" t="s">
        <v>2517</v>
      </c>
      <c r="D1853" s="36" t="s">
        <v>2476</v>
      </c>
      <c r="E1853" s="36" t="s">
        <v>2516</v>
      </c>
      <c r="F1853" s="36" t="s">
        <v>2492</v>
      </c>
      <c r="G1853" s="35">
        <v>60</v>
      </c>
      <c r="H1853" s="35">
        <v>90</v>
      </c>
      <c r="I1853" s="37">
        <v>60</v>
      </c>
      <c r="J1853" s="38">
        <v>15.4</v>
      </c>
      <c r="K1853" s="36" t="s">
        <v>3992</v>
      </c>
      <c r="L1853" s="38">
        <v>0.54</v>
      </c>
      <c r="M1853" s="39">
        <v>193.12</v>
      </c>
      <c r="N1853" s="40">
        <f t="shared" si="84"/>
        <v>5793.6</v>
      </c>
      <c r="O1853" s="45">
        <f t="shared" si="85"/>
        <v>13.518400000000002</v>
      </c>
      <c r="P1853" s="45">
        <f t="shared" si="86"/>
        <v>405.55200000000002</v>
      </c>
    </row>
    <row r="1854" spans="1:16">
      <c r="A1854" s="35">
        <v>87091</v>
      </c>
      <c r="B1854" s="43">
        <v>20</v>
      </c>
      <c r="C1854" s="36" t="s">
        <v>2515</v>
      </c>
      <c r="D1854" s="36" t="s">
        <v>2476</v>
      </c>
      <c r="E1854" s="36" t="s">
        <v>2514</v>
      </c>
      <c r="F1854" s="36" t="s">
        <v>2492</v>
      </c>
      <c r="G1854" s="35">
        <v>60</v>
      </c>
      <c r="H1854" s="35">
        <v>90</v>
      </c>
      <c r="I1854" s="37">
        <v>60</v>
      </c>
      <c r="J1854" s="38">
        <v>15.4</v>
      </c>
      <c r="K1854" s="36" t="s">
        <v>3992</v>
      </c>
      <c r="L1854" s="38">
        <v>0.54</v>
      </c>
      <c r="M1854" s="39">
        <v>193.12</v>
      </c>
      <c r="N1854" s="40">
        <f t="shared" si="84"/>
        <v>3862.4</v>
      </c>
      <c r="O1854" s="45">
        <f t="shared" si="85"/>
        <v>13.518400000000002</v>
      </c>
      <c r="P1854" s="45">
        <f t="shared" si="86"/>
        <v>270.36800000000005</v>
      </c>
    </row>
    <row r="1855" spans="1:16">
      <c r="A1855" s="35">
        <v>87092</v>
      </c>
      <c r="B1855" s="43">
        <v>30</v>
      </c>
      <c r="C1855" s="36" t="s">
        <v>2513</v>
      </c>
      <c r="D1855" s="36" t="s">
        <v>2476</v>
      </c>
      <c r="E1855" s="36" t="s">
        <v>2512</v>
      </c>
      <c r="F1855" s="36" t="s">
        <v>2492</v>
      </c>
      <c r="G1855" s="35">
        <v>60</v>
      </c>
      <c r="H1855" s="35">
        <v>90</v>
      </c>
      <c r="I1855" s="37">
        <v>60</v>
      </c>
      <c r="J1855" s="38">
        <v>15.4</v>
      </c>
      <c r="K1855" s="36" t="s">
        <v>3992</v>
      </c>
      <c r="L1855" s="38">
        <v>0.54</v>
      </c>
      <c r="M1855" s="39">
        <v>193.12</v>
      </c>
      <c r="N1855" s="40">
        <f t="shared" si="84"/>
        <v>5793.6</v>
      </c>
      <c r="O1855" s="45">
        <f t="shared" si="85"/>
        <v>13.518400000000002</v>
      </c>
      <c r="P1855" s="45">
        <f t="shared" si="86"/>
        <v>405.55200000000002</v>
      </c>
    </row>
    <row r="1856" spans="1:16">
      <c r="A1856" s="35">
        <v>87093</v>
      </c>
      <c r="B1856" s="43">
        <v>30</v>
      </c>
      <c r="C1856" s="36" t="s">
        <v>2511</v>
      </c>
      <c r="D1856" s="36" t="s">
        <v>2476</v>
      </c>
      <c r="E1856" s="36" t="s">
        <v>2510</v>
      </c>
      <c r="F1856" s="36" t="s">
        <v>2492</v>
      </c>
      <c r="G1856" s="35">
        <v>60</v>
      </c>
      <c r="H1856" s="35">
        <v>90</v>
      </c>
      <c r="I1856" s="37">
        <v>60</v>
      </c>
      <c r="J1856" s="38">
        <v>15.4</v>
      </c>
      <c r="K1856" s="36" t="s">
        <v>3992</v>
      </c>
      <c r="L1856" s="38">
        <v>0.54</v>
      </c>
      <c r="M1856" s="39">
        <v>193.12</v>
      </c>
      <c r="N1856" s="40">
        <f t="shared" si="84"/>
        <v>5793.6</v>
      </c>
      <c r="O1856" s="45">
        <f t="shared" si="85"/>
        <v>13.518400000000002</v>
      </c>
      <c r="P1856" s="45">
        <f t="shared" si="86"/>
        <v>405.55200000000002</v>
      </c>
    </row>
    <row r="1857" spans="1:16">
      <c r="A1857" s="37">
        <v>87096</v>
      </c>
      <c r="B1857" s="43">
        <v>1</v>
      </c>
      <c r="C1857" s="36" t="s">
        <v>2509</v>
      </c>
      <c r="D1857" s="36" t="s">
        <v>2458</v>
      </c>
      <c r="E1857" s="36" t="s">
        <v>2508</v>
      </c>
      <c r="F1857" s="36" t="s">
        <v>2492</v>
      </c>
      <c r="G1857" s="35">
        <v>60</v>
      </c>
      <c r="H1857" s="35">
        <v>90</v>
      </c>
      <c r="I1857" s="37">
        <v>60</v>
      </c>
      <c r="J1857" s="38">
        <v>15.4</v>
      </c>
      <c r="K1857" s="36" t="s">
        <v>3992</v>
      </c>
      <c r="L1857" s="38">
        <v>0.54</v>
      </c>
      <c r="M1857" s="39">
        <v>12</v>
      </c>
      <c r="N1857" s="40">
        <f t="shared" si="84"/>
        <v>12</v>
      </c>
      <c r="O1857" s="45">
        <f t="shared" si="85"/>
        <v>0.84000000000000008</v>
      </c>
      <c r="P1857" s="45">
        <f t="shared" si="86"/>
        <v>0.84000000000000008</v>
      </c>
    </row>
    <row r="1858" spans="1:16">
      <c r="A1858" s="35">
        <v>85422</v>
      </c>
      <c r="B1858" s="43">
        <v>524</v>
      </c>
      <c r="C1858" s="36" t="s">
        <v>2507</v>
      </c>
      <c r="D1858" s="36" t="s">
        <v>2458</v>
      </c>
      <c r="E1858" s="36" t="s">
        <v>2506</v>
      </c>
      <c r="F1858" s="36" t="s">
        <v>2456</v>
      </c>
      <c r="G1858" s="35">
        <v>40</v>
      </c>
      <c r="H1858" s="35">
        <v>130</v>
      </c>
      <c r="I1858" s="37">
        <v>40</v>
      </c>
      <c r="J1858" s="38">
        <v>1.3</v>
      </c>
      <c r="K1858" s="36" t="s">
        <v>3936</v>
      </c>
      <c r="L1858" s="38">
        <v>0.52</v>
      </c>
      <c r="M1858" s="39">
        <v>13.86</v>
      </c>
      <c r="N1858" s="40">
        <f t="shared" si="84"/>
        <v>7262.6399999999994</v>
      </c>
      <c r="O1858" s="45">
        <f t="shared" si="85"/>
        <v>0.97020000000000006</v>
      </c>
      <c r="P1858" s="45">
        <f t="shared" si="86"/>
        <v>508.38480000000004</v>
      </c>
    </row>
    <row r="1859" spans="1:16">
      <c r="A1859" s="35">
        <v>85423</v>
      </c>
      <c r="B1859" s="43">
        <v>555</v>
      </c>
      <c r="C1859" s="36" t="s">
        <v>2505</v>
      </c>
      <c r="D1859" s="36" t="s">
        <v>2458</v>
      </c>
      <c r="E1859" s="36" t="s">
        <v>2504</v>
      </c>
      <c r="F1859" s="36" t="s">
        <v>2456</v>
      </c>
      <c r="G1859" s="35">
        <v>40</v>
      </c>
      <c r="H1859" s="35">
        <v>130</v>
      </c>
      <c r="I1859" s="37">
        <v>40</v>
      </c>
      <c r="J1859" s="38">
        <v>1.3</v>
      </c>
      <c r="K1859" s="36" t="s">
        <v>3936</v>
      </c>
      <c r="L1859" s="38">
        <v>0.52</v>
      </c>
      <c r="M1859" s="39">
        <v>13.86</v>
      </c>
      <c r="N1859" s="40">
        <f t="shared" ref="N1859:N1877" si="87">M1859*B1859</f>
        <v>7692.2999999999993</v>
      </c>
      <c r="O1859" s="45">
        <f t="shared" si="85"/>
        <v>0.97020000000000006</v>
      </c>
      <c r="P1859" s="45">
        <f t="shared" si="86"/>
        <v>538.46100000000001</v>
      </c>
    </row>
    <row r="1860" spans="1:16">
      <c r="A1860" s="35">
        <v>85426</v>
      </c>
      <c r="B1860" s="43">
        <v>536</v>
      </c>
      <c r="C1860" s="36" t="s">
        <v>2503</v>
      </c>
      <c r="D1860" s="36" t="s">
        <v>2458</v>
      </c>
      <c r="E1860" s="36" t="s">
        <v>2502</v>
      </c>
      <c r="F1860" s="36" t="s">
        <v>2456</v>
      </c>
      <c r="G1860" s="35">
        <v>40</v>
      </c>
      <c r="H1860" s="35">
        <v>130</v>
      </c>
      <c r="I1860" s="37">
        <v>40</v>
      </c>
      <c r="J1860" s="38">
        <v>1.3</v>
      </c>
      <c r="K1860" s="36" t="s">
        <v>3936</v>
      </c>
      <c r="L1860" s="38">
        <v>0.52</v>
      </c>
      <c r="M1860" s="39">
        <v>13.86</v>
      </c>
      <c r="N1860" s="40">
        <f t="shared" si="87"/>
        <v>7428.96</v>
      </c>
      <c r="O1860" s="45">
        <f t="shared" ref="O1860:O1878" si="88">M1860*0.07</f>
        <v>0.97020000000000006</v>
      </c>
      <c r="P1860" s="45">
        <f t="shared" ref="P1860:P1878" si="89">B1860*O1860</f>
        <v>520.02719999999999</v>
      </c>
    </row>
    <row r="1861" spans="1:16">
      <c r="A1861" s="35">
        <v>77711</v>
      </c>
      <c r="B1861" s="43">
        <v>2</v>
      </c>
      <c r="C1861" s="36" t="s">
        <v>2501</v>
      </c>
      <c r="D1861" s="36" t="s">
        <v>2476</v>
      </c>
      <c r="E1861" s="36" t="s">
        <v>2500</v>
      </c>
      <c r="F1861" s="36" t="s">
        <v>4040</v>
      </c>
      <c r="G1861" s="35">
        <v>50</v>
      </c>
      <c r="H1861" s="35">
        <v>100</v>
      </c>
      <c r="I1861" s="37">
        <v>50</v>
      </c>
      <c r="J1861" s="38">
        <v>3</v>
      </c>
      <c r="K1861" s="36" t="s">
        <v>3847</v>
      </c>
      <c r="L1861" s="38">
        <v>0.5</v>
      </c>
      <c r="M1861" s="39">
        <v>85</v>
      </c>
      <c r="N1861" s="40">
        <f t="shared" si="87"/>
        <v>170</v>
      </c>
      <c r="O1861" s="45">
        <f t="shared" si="88"/>
        <v>5.95</v>
      </c>
      <c r="P1861" s="45">
        <f t="shared" si="89"/>
        <v>11.9</v>
      </c>
    </row>
    <row r="1862" spans="1:16">
      <c r="A1862" s="35">
        <v>85755</v>
      </c>
      <c r="B1862" s="43">
        <v>1</v>
      </c>
      <c r="C1862" s="36" t="s">
        <v>2499</v>
      </c>
      <c r="D1862" s="36" t="s">
        <v>2484</v>
      </c>
      <c r="E1862" s="36" t="s">
        <v>2498</v>
      </c>
      <c r="F1862" s="36" t="s">
        <v>2497</v>
      </c>
      <c r="G1862" s="35">
        <v>40</v>
      </c>
      <c r="H1862" s="35">
        <v>120</v>
      </c>
      <c r="I1862" s="37">
        <v>40</v>
      </c>
      <c r="J1862" s="38">
        <v>0</v>
      </c>
      <c r="K1862" s="36" t="s">
        <v>3853</v>
      </c>
      <c r="L1862" s="38">
        <v>0.48</v>
      </c>
      <c r="M1862" s="39">
        <v>483.61</v>
      </c>
      <c r="N1862" s="40">
        <f t="shared" si="87"/>
        <v>483.61</v>
      </c>
      <c r="O1862" s="45">
        <f t="shared" si="88"/>
        <v>33.852700000000006</v>
      </c>
      <c r="P1862" s="45">
        <f t="shared" si="89"/>
        <v>33.852700000000006</v>
      </c>
    </row>
    <row r="1863" spans="1:16">
      <c r="A1863" s="35">
        <v>84971</v>
      </c>
      <c r="B1863" s="43">
        <v>21</v>
      </c>
      <c r="C1863" s="36" t="s">
        <v>2496</v>
      </c>
      <c r="D1863" s="36" t="s">
        <v>2458</v>
      </c>
      <c r="E1863" s="36" t="s">
        <v>2495</v>
      </c>
      <c r="F1863" s="36" t="s">
        <v>2492</v>
      </c>
      <c r="G1863" s="35">
        <v>50</v>
      </c>
      <c r="H1863" s="35">
        <v>80</v>
      </c>
      <c r="I1863" s="37">
        <v>50</v>
      </c>
      <c r="J1863" s="38">
        <v>15.4</v>
      </c>
      <c r="K1863" s="36" t="s">
        <v>3992</v>
      </c>
      <c r="L1863" s="38">
        <v>0.4</v>
      </c>
      <c r="M1863" s="39">
        <v>75.400000000000006</v>
      </c>
      <c r="N1863" s="40">
        <f t="shared" si="87"/>
        <v>1583.4</v>
      </c>
      <c r="O1863" s="45">
        <f t="shared" si="88"/>
        <v>5.2780000000000005</v>
      </c>
      <c r="P1863" s="45">
        <f t="shared" si="89"/>
        <v>110.83800000000001</v>
      </c>
    </row>
    <row r="1864" spans="1:16">
      <c r="A1864" s="35">
        <v>84972</v>
      </c>
      <c r="B1864" s="43">
        <v>17</v>
      </c>
      <c r="C1864" s="36" t="s">
        <v>2494</v>
      </c>
      <c r="D1864" s="36" t="s">
        <v>2458</v>
      </c>
      <c r="E1864" s="36" t="s">
        <v>2493</v>
      </c>
      <c r="F1864" s="36" t="s">
        <v>2492</v>
      </c>
      <c r="G1864" s="35">
        <v>50</v>
      </c>
      <c r="H1864" s="35">
        <v>80</v>
      </c>
      <c r="I1864" s="37">
        <v>50</v>
      </c>
      <c r="J1864" s="38">
        <v>15.4</v>
      </c>
      <c r="K1864" s="36" t="s">
        <v>3992</v>
      </c>
      <c r="L1864" s="38">
        <v>0.4</v>
      </c>
      <c r="M1864" s="39">
        <v>75.400000000000006</v>
      </c>
      <c r="N1864" s="40">
        <f t="shared" si="87"/>
        <v>1281.8000000000002</v>
      </c>
      <c r="O1864" s="45">
        <f t="shared" si="88"/>
        <v>5.2780000000000005</v>
      </c>
      <c r="P1864" s="45">
        <f t="shared" si="89"/>
        <v>89.726000000000013</v>
      </c>
    </row>
    <row r="1865" spans="1:16">
      <c r="A1865" s="35">
        <v>84945</v>
      </c>
      <c r="B1865" s="43">
        <v>1</v>
      </c>
      <c r="C1865" s="36" t="s">
        <v>2491</v>
      </c>
      <c r="D1865" s="36" t="s">
        <v>2466</v>
      </c>
      <c r="E1865" s="36" t="s">
        <v>2490</v>
      </c>
      <c r="F1865" s="36" t="s">
        <v>2464</v>
      </c>
      <c r="G1865" s="35">
        <v>60</v>
      </c>
      <c r="H1865" s="35">
        <v>60</v>
      </c>
      <c r="I1865" s="37">
        <v>60</v>
      </c>
      <c r="J1865" s="38">
        <v>1.45</v>
      </c>
      <c r="K1865" s="36" t="s">
        <v>3853</v>
      </c>
      <c r="L1865" s="38">
        <v>0.36</v>
      </c>
      <c r="M1865" s="39">
        <v>12</v>
      </c>
      <c r="N1865" s="40">
        <f t="shared" si="87"/>
        <v>12</v>
      </c>
      <c r="O1865" s="45">
        <f t="shared" si="88"/>
        <v>0.84000000000000008</v>
      </c>
      <c r="P1865" s="45">
        <f t="shared" si="89"/>
        <v>0.84000000000000008</v>
      </c>
    </row>
    <row r="1866" spans="1:16">
      <c r="A1866" s="35">
        <v>78228</v>
      </c>
      <c r="B1866" s="43">
        <v>2</v>
      </c>
      <c r="C1866" s="36" t="s">
        <v>2489</v>
      </c>
      <c r="D1866" s="36" t="s">
        <v>2476</v>
      </c>
      <c r="E1866" s="36" t="s">
        <v>2488</v>
      </c>
      <c r="F1866" s="36" t="s">
        <v>2478</v>
      </c>
      <c r="G1866" s="35">
        <v>35</v>
      </c>
      <c r="H1866" s="35">
        <v>100</v>
      </c>
      <c r="I1866" s="37">
        <v>35</v>
      </c>
      <c r="J1866" s="38">
        <v>2</v>
      </c>
      <c r="K1866" s="36" t="s">
        <v>3853</v>
      </c>
      <c r="L1866" s="38">
        <v>0.35</v>
      </c>
      <c r="M1866" s="39">
        <v>35</v>
      </c>
      <c r="N1866" s="40">
        <f t="shared" si="87"/>
        <v>70</v>
      </c>
      <c r="O1866" s="45">
        <f t="shared" si="88"/>
        <v>2.4500000000000002</v>
      </c>
      <c r="P1866" s="45">
        <f t="shared" si="89"/>
        <v>4.9000000000000004</v>
      </c>
    </row>
    <row r="1867" spans="1:16">
      <c r="A1867" s="35">
        <v>83481</v>
      </c>
      <c r="B1867" s="43">
        <v>16</v>
      </c>
      <c r="C1867" s="36" t="s">
        <v>2487</v>
      </c>
      <c r="D1867" s="36" t="s">
        <v>2484</v>
      </c>
      <c r="E1867" s="36" t="s">
        <v>2486</v>
      </c>
      <c r="F1867" s="36" t="s">
        <v>2482</v>
      </c>
      <c r="G1867" s="35">
        <v>45</v>
      </c>
      <c r="H1867" s="35">
        <v>75</v>
      </c>
      <c r="I1867" s="37">
        <v>45</v>
      </c>
      <c r="J1867" s="38">
        <v>1.6</v>
      </c>
      <c r="K1867" s="36" t="s">
        <v>2481</v>
      </c>
      <c r="L1867" s="38">
        <v>0.33750000000000002</v>
      </c>
      <c r="M1867" s="39">
        <v>32.700000000000003</v>
      </c>
      <c r="N1867" s="40">
        <f t="shared" si="87"/>
        <v>523.20000000000005</v>
      </c>
      <c r="O1867" s="45">
        <f t="shared" si="88"/>
        <v>2.2890000000000006</v>
      </c>
      <c r="P1867" s="45">
        <f t="shared" si="89"/>
        <v>36.624000000000009</v>
      </c>
    </row>
    <row r="1868" spans="1:16">
      <c r="A1868" s="35">
        <v>86767</v>
      </c>
      <c r="B1868" s="43">
        <v>1</v>
      </c>
      <c r="C1868" s="36" t="s">
        <v>2485</v>
      </c>
      <c r="D1868" s="36" t="s">
        <v>2484</v>
      </c>
      <c r="E1868" s="36" t="s">
        <v>2483</v>
      </c>
      <c r="F1868" s="36" t="s">
        <v>2482</v>
      </c>
      <c r="G1868" s="35">
        <v>45</v>
      </c>
      <c r="H1868" s="35">
        <v>75</v>
      </c>
      <c r="I1868" s="37">
        <v>45</v>
      </c>
      <c r="J1868" s="38">
        <v>1.6</v>
      </c>
      <c r="K1868" s="36" t="s">
        <v>2481</v>
      </c>
      <c r="L1868" s="38">
        <v>0.33750000000000002</v>
      </c>
      <c r="M1868" s="39">
        <v>32.700000000000003</v>
      </c>
      <c r="N1868" s="40">
        <f t="shared" si="87"/>
        <v>32.700000000000003</v>
      </c>
      <c r="O1868" s="45">
        <f t="shared" si="88"/>
        <v>2.2890000000000006</v>
      </c>
      <c r="P1868" s="45">
        <f t="shared" si="89"/>
        <v>2.2890000000000006</v>
      </c>
    </row>
    <row r="1869" spans="1:16">
      <c r="A1869" s="35">
        <v>12950</v>
      </c>
      <c r="B1869" s="43">
        <v>11</v>
      </c>
      <c r="C1869" s="36" t="s">
        <v>2480</v>
      </c>
      <c r="D1869" s="36" t="s">
        <v>2476</v>
      </c>
      <c r="E1869" s="36" t="s">
        <v>2479</v>
      </c>
      <c r="F1869" s="36" t="s">
        <v>2464</v>
      </c>
      <c r="G1869" s="35">
        <v>50</v>
      </c>
      <c r="H1869" s="35">
        <v>50</v>
      </c>
      <c r="I1869" s="37">
        <v>50</v>
      </c>
      <c r="J1869" s="38">
        <v>0</v>
      </c>
      <c r="K1869" s="36" t="s">
        <v>2478</v>
      </c>
      <c r="L1869" s="38">
        <v>0.25</v>
      </c>
      <c r="M1869" s="39">
        <v>25</v>
      </c>
      <c r="N1869" s="40">
        <f t="shared" si="87"/>
        <v>275</v>
      </c>
      <c r="O1869" s="45">
        <f t="shared" si="88"/>
        <v>1.7500000000000002</v>
      </c>
      <c r="P1869" s="45">
        <f t="shared" si="89"/>
        <v>19.250000000000004</v>
      </c>
    </row>
    <row r="1870" spans="1:16">
      <c r="A1870" s="35">
        <v>29740</v>
      </c>
      <c r="B1870" s="43">
        <v>368</v>
      </c>
      <c r="C1870" s="36" t="s">
        <v>2477</v>
      </c>
      <c r="D1870" s="36" t="s">
        <v>2476</v>
      </c>
      <c r="E1870" s="36" t="s">
        <v>2475</v>
      </c>
      <c r="F1870" s="36" t="s">
        <v>2474</v>
      </c>
      <c r="G1870" s="35">
        <v>40</v>
      </c>
      <c r="H1870" s="35">
        <v>60</v>
      </c>
      <c r="I1870" s="37">
        <v>40</v>
      </c>
      <c r="J1870" s="38">
        <v>0</v>
      </c>
      <c r="K1870" s="36" t="s">
        <v>4020</v>
      </c>
      <c r="L1870" s="38">
        <v>0.24</v>
      </c>
      <c r="M1870" s="39">
        <v>7.8</v>
      </c>
      <c r="N1870" s="40">
        <f t="shared" si="87"/>
        <v>2870.4</v>
      </c>
      <c r="O1870" s="45">
        <f t="shared" si="88"/>
        <v>0.54600000000000004</v>
      </c>
      <c r="P1870" s="45">
        <f t="shared" si="89"/>
        <v>200.92800000000003</v>
      </c>
    </row>
    <row r="1871" spans="1:16">
      <c r="A1871" s="35">
        <v>85419</v>
      </c>
      <c r="B1871" s="43">
        <v>672</v>
      </c>
      <c r="C1871" s="36" t="s">
        <v>2473</v>
      </c>
      <c r="D1871" s="36" t="s">
        <v>2458</v>
      </c>
      <c r="E1871" s="36" t="s">
        <v>2472</v>
      </c>
      <c r="F1871" s="36" t="s">
        <v>2456</v>
      </c>
      <c r="G1871" s="35">
        <v>40</v>
      </c>
      <c r="H1871" s="35">
        <v>40</v>
      </c>
      <c r="I1871" s="37">
        <v>40</v>
      </c>
      <c r="J1871" s="38">
        <v>1.3</v>
      </c>
      <c r="K1871" s="36" t="s">
        <v>3936</v>
      </c>
      <c r="L1871" s="38">
        <v>0.16</v>
      </c>
      <c r="M1871" s="39">
        <v>4.3</v>
      </c>
      <c r="N1871" s="40">
        <f t="shared" si="87"/>
        <v>2889.6</v>
      </c>
      <c r="O1871" s="45">
        <f t="shared" si="88"/>
        <v>0.30099999999999999</v>
      </c>
      <c r="P1871" s="45">
        <f t="shared" si="89"/>
        <v>202.27199999999999</v>
      </c>
    </row>
    <row r="1872" spans="1:16">
      <c r="A1872" s="35">
        <v>85420</v>
      </c>
      <c r="B1872" s="43">
        <v>648</v>
      </c>
      <c r="C1872" s="36" t="s">
        <v>2471</v>
      </c>
      <c r="D1872" s="36" t="s">
        <v>2458</v>
      </c>
      <c r="E1872" s="36" t="s">
        <v>2470</v>
      </c>
      <c r="F1872" s="36" t="s">
        <v>2456</v>
      </c>
      <c r="G1872" s="35">
        <v>40</v>
      </c>
      <c r="H1872" s="35">
        <v>40</v>
      </c>
      <c r="I1872" s="37">
        <v>40</v>
      </c>
      <c r="J1872" s="38">
        <v>1.3</v>
      </c>
      <c r="K1872" s="36" t="s">
        <v>3936</v>
      </c>
      <c r="L1872" s="38">
        <v>0.16</v>
      </c>
      <c r="M1872" s="39">
        <v>4.3</v>
      </c>
      <c r="N1872" s="40">
        <f t="shared" si="87"/>
        <v>2786.4</v>
      </c>
      <c r="O1872" s="45">
        <f t="shared" si="88"/>
        <v>0.30099999999999999</v>
      </c>
      <c r="P1872" s="45">
        <f t="shared" si="89"/>
        <v>195.048</v>
      </c>
    </row>
    <row r="1873" spans="1:16">
      <c r="A1873" s="35">
        <v>85421</v>
      </c>
      <c r="B1873" s="43">
        <v>576</v>
      </c>
      <c r="C1873" s="36" t="s">
        <v>2469</v>
      </c>
      <c r="D1873" s="36" t="s">
        <v>2458</v>
      </c>
      <c r="E1873" s="36" t="s">
        <v>2468</v>
      </c>
      <c r="F1873" s="36" t="s">
        <v>2456</v>
      </c>
      <c r="G1873" s="35">
        <v>40</v>
      </c>
      <c r="H1873" s="35">
        <v>40</v>
      </c>
      <c r="I1873" s="37">
        <v>40</v>
      </c>
      <c r="J1873" s="38">
        <v>1.3</v>
      </c>
      <c r="K1873" s="36" t="s">
        <v>3936</v>
      </c>
      <c r="L1873" s="38">
        <v>0.16</v>
      </c>
      <c r="M1873" s="39">
        <v>4.3</v>
      </c>
      <c r="N1873" s="40">
        <f t="shared" si="87"/>
        <v>2476.7999999999997</v>
      </c>
      <c r="O1873" s="45">
        <f t="shared" si="88"/>
        <v>0.30099999999999999</v>
      </c>
      <c r="P1873" s="45">
        <f t="shared" si="89"/>
        <v>173.376</v>
      </c>
    </row>
    <row r="1874" spans="1:16">
      <c r="A1874" s="35">
        <v>84123</v>
      </c>
      <c r="B1874" s="43">
        <v>9</v>
      </c>
      <c r="C1874" s="36" t="s">
        <v>2467</v>
      </c>
      <c r="D1874" s="36" t="s">
        <v>2466</v>
      </c>
      <c r="E1874" s="36" t="s">
        <v>2465</v>
      </c>
      <c r="F1874" s="36" t="s">
        <v>2464</v>
      </c>
      <c r="G1874" s="35">
        <v>30</v>
      </c>
      <c r="H1874" s="35">
        <v>50</v>
      </c>
      <c r="I1874" s="37">
        <v>30</v>
      </c>
      <c r="J1874" s="38">
        <v>0</v>
      </c>
      <c r="K1874" s="36" t="s">
        <v>3847</v>
      </c>
      <c r="L1874" s="38">
        <v>0.15</v>
      </c>
      <c r="M1874" s="39">
        <v>20</v>
      </c>
      <c r="N1874" s="40">
        <f t="shared" si="87"/>
        <v>180</v>
      </c>
      <c r="O1874" s="45">
        <f t="shared" si="88"/>
        <v>1.4000000000000001</v>
      </c>
      <c r="P1874" s="45">
        <f t="shared" si="89"/>
        <v>12.600000000000001</v>
      </c>
    </row>
    <row r="1875" spans="1:16">
      <c r="A1875" s="35">
        <v>85416</v>
      </c>
      <c r="B1875" s="43">
        <v>312</v>
      </c>
      <c r="C1875" s="36" t="s">
        <v>2463</v>
      </c>
      <c r="D1875" s="36" t="s">
        <v>2458</v>
      </c>
      <c r="E1875" s="36" t="s">
        <v>2462</v>
      </c>
      <c r="F1875" s="36" t="s">
        <v>2456</v>
      </c>
      <c r="G1875" s="35">
        <v>45</v>
      </c>
      <c r="H1875" s="35">
        <v>30</v>
      </c>
      <c r="I1875" s="37">
        <v>45</v>
      </c>
      <c r="J1875" s="38">
        <v>1.3</v>
      </c>
      <c r="K1875" s="36" t="s">
        <v>3936</v>
      </c>
      <c r="L1875" s="38">
        <v>0.13500000000000001</v>
      </c>
      <c r="M1875" s="39">
        <v>3.2</v>
      </c>
      <c r="N1875" s="40">
        <f t="shared" si="87"/>
        <v>998.40000000000009</v>
      </c>
      <c r="O1875" s="45">
        <f t="shared" si="88"/>
        <v>0.22400000000000003</v>
      </c>
      <c r="P1875" s="45">
        <f t="shared" si="89"/>
        <v>69.888000000000005</v>
      </c>
    </row>
    <row r="1876" spans="1:16">
      <c r="A1876" s="35">
        <v>85417</v>
      </c>
      <c r="B1876" s="43">
        <v>96</v>
      </c>
      <c r="C1876" s="36" t="s">
        <v>2461</v>
      </c>
      <c r="D1876" s="36" t="s">
        <v>2458</v>
      </c>
      <c r="E1876" s="36" t="s">
        <v>2460</v>
      </c>
      <c r="F1876" s="36" t="s">
        <v>2456</v>
      </c>
      <c r="G1876" s="35">
        <v>45</v>
      </c>
      <c r="H1876" s="35">
        <v>30</v>
      </c>
      <c r="I1876" s="37">
        <v>45</v>
      </c>
      <c r="J1876" s="38">
        <v>1.3</v>
      </c>
      <c r="K1876" s="36" t="s">
        <v>3936</v>
      </c>
      <c r="L1876" s="38">
        <v>0.13500000000000001</v>
      </c>
      <c r="M1876" s="39">
        <v>3.2</v>
      </c>
      <c r="N1876" s="40">
        <f t="shared" si="87"/>
        <v>307.20000000000005</v>
      </c>
      <c r="O1876" s="45">
        <f t="shared" si="88"/>
        <v>0.22400000000000003</v>
      </c>
      <c r="P1876" s="45">
        <f t="shared" si="89"/>
        <v>21.504000000000005</v>
      </c>
    </row>
    <row r="1877" spans="1:16">
      <c r="A1877" s="35">
        <v>85418</v>
      </c>
      <c r="B1877" s="43">
        <v>41</v>
      </c>
      <c r="C1877" s="36" t="s">
        <v>2459</v>
      </c>
      <c r="D1877" s="36" t="s">
        <v>2458</v>
      </c>
      <c r="E1877" s="36" t="s">
        <v>2457</v>
      </c>
      <c r="F1877" s="36" t="s">
        <v>2456</v>
      </c>
      <c r="G1877" s="35">
        <v>45</v>
      </c>
      <c r="H1877" s="35">
        <v>30</v>
      </c>
      <c r="I1877" s="37">
        <v>45</v>
      </c>
      <c r="J1877" s="38">
        <v>1.3</v>
      </c>
      <c r="K1877" s="36" t="s">
        <v>3936</v>
      </c>
      <c r="L1877" s="38">
        <v>0.13500000000000001</v>
      </c>
      <c r="M1877" s="39">
        <v>3.2</v>
      </c>
      <c r="N1877" s="40">
        <f t="shared" si="87"/>
        <v>131.20000000000002</v>
      </c>
      <c r="O1877" s="45">
        <f t="shared" si="88"/>
        <v>0.22400000000000003</v>
      </c>
      <c r="P1877" s="45">
        <f t="shared" si="89"/>
        <v>9.1840000000000011</v>
      </c>
    </row>
    <row r="1878" spans="1:16">
      <c r="N1878" s="40">
        <v>1147217.67</v>
      </c>
      <c r="O1878" s="39">
        <f t="shared" si="88"/>
        <v>0</v>
      </c>
      <c r="P1878" s="39">
        <f t="shared" si="89"/>
        <v>0</v>
      </c>
    </row>
  </sheetData>
  <autoFilter ref="A2:M1877">
    <sortState ref="A3:M1878">
      <sortCondition descending="1" ref="L2:L1878"/>
    </sortState>
  </autoFilter>
  <phoneticPr fontId="0" type="noConversion"/>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Sitap</vt:lpstr>
      <vt:lpstr>Sitap 2</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Dators</cp:lastModifiedBy>
  <dcterms:created xsi:type="dcterms:W3CDTF">2022-09-27T08:27:00Z</dcterms:created>
  <dcterms:modified xsi:type="dcterms:W3CDTF">2022-11-09T09:23:08Z</dcterms:modified>
  <cp:category/>
</cp:coreProperties>
</file>