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USTICE HOODIE" sheetId="1" r:id="rId1"/>
  </sheets>
  <calcPr calcId="152511"/>
</workbook>
</file>

<file path=xl/calcChain.xml><?xml version="1.0" encoding="utf-8"?>
<calcChain xmlns="http://schemas.openxmlformats.org/spreadsheetml/2006/main">
  <c r="K94" i="1" l="1"/>
  <c r="J92" i="1"/>
  <c r="I92" i="1"/>
  <c r="H92" i="1"/>
  <c r="G92" i="1"/>
  <c r="E92" i="1"/>
  <c r="D92" i="1"/>
  <c r="K91" i="1"/>
  <c r="K90" i="1"/>
  <c r="K89" i="1"/>
  <c r="K88" i="1"/>
  <c r="K87" i="1"/>
  <c r="K86" i="1"/>
  <c r="K85" i="1"/>
  <c r="J83" i="1"/>
  <c r="I83" i="1"/>
  <c r="H83" i="1"/>
  <c r="G83" i="1"/>
  <c r="E83" i="1"/>
  <c r="D83" i="1"/>
  <c r="K82" i="1"/>
  <c r="K81" i="1"/>
  <c r="K80" i="1"/>
  <c r="K79" i="1"/>
  <c r="K78" i="1"/>
  <c r="K77" i="1"/>
  <c r="K76" i="1"/>
  <c r="J74" i="1"/>
  <c r="I74" i="1"/>
  <c r="H74" i="1"/>
  <c r="G74" i="1"/>
  <c r="E74" i="1"/>
  <c r="D74" i="1"/>
  <c r="K73" i="1"/>
  <c r="K72" i="1"/>
  <c r="K71" i="1"/>
  <c r="K70" i="1"/>
  <c r="K69" i="1"/>
  <c r="K68" i="1"/>
  <c r="K67" i="1"/>
  <c r="J65" i="1"/>
  <c r="I65" i="1"/>
  <c r="H65" i="1"/>
  <c r="G65" i="1"/>
  <c r="E65" i="1"/>
  <c r="D65" i="1"/>
  <c r="K64" i="1"/>
  <c r="K63" i="1"/>
  <c r="K62" i="1"/>
  <c r="K61" i="1"/>
  <c r="K60" i="1"/>
  <c r="K59" i="1"/>
  <c r="K58" i="1"/>
  <c r="J56" i="1"/>
  <c r="I56" i="1"/>
  <c r="H56" i="1"/>
  <c r="G56" i="1"/>
  <c r="E56" i="1"/>
  <c r="D56" i="1"/>
  <c r="K55" i="1"/>
  <c r="K54" i="1"/>
  <c r="K53" i="1"/>
  <c r="K52" i="1"/>
  <c r="K51" i="1"/>
  <c r="K50" i="1"/>
  <c r="K49" i="1"/>
  <c r="J47" i="1"/>
  <c r="I47" i="1"/>
  <c r="H47" i="1"/>
  <c r="G47" i="1"/>
  <c r="E47" i="1"/>
  <c r="D47" i="1"/>
  <c r="K46" i="1"/>
  <c r="K45" i="1"/>
  <c r="K44" i="1"/>
  <c r="K43" i="1"/>
  <c r="K42" i="1"/>
  <c r="K41" i="1"/>
  <c r="K40" i="1"/>
  <c r="J38" i="1"/>
  <c r="I38" i="1"/>
  <c r="H38" i="1"/>
  <c r="G38" i="1"/>
  <c r="E38" i="1"/>
  <c r="D38" i="1"/>
  <c r="K37" i="1"/>
  <c r="K36" i="1"/>
  <c r="K35" i="1"/>
  <c r="K34" i="1"/>
  <c r="K33" i="1"/>
  <c r="K32" i="1"/>
  <c r="K31" i="1"/>
  <c r="K38" i="1" s="1"/>
  <c r="J29" i="1"/>
  <c r="I29" i="1"/>
  <c r="H29" i="1"/>
  <c r="G29" i="1"/>
  <c r="E29" i="1"/>
  <c r="D29" i="1"/>
  <c r="K28" i="1"/>
  <c r="K27" i="1"/>
  <c r="K26" i="1"/>
  <c r="K25" i="1"/>
  <c r="K24" i="1"/>
  <c r="K23" i="1"/>
  <c r="K29" i="1" s="1"/>
  <c r="K22" i="1"/>
  <c r="K21" i="1"/>
  <c r="J19" i="1"/>
  <c r="I19" i="1"/>
  <c r="H19" i="1"/>
  <c r="G19" i="1"/>
  <c r="E19" i="1"/>
  <c r="D19" i="1"/>
  <c r="K18" i="1"/>
  <c r="K17" i="1"/>
  <c r="K16" i="1"/>
  <c r="K15" i="1"/>
  <c r="K14" i="1"/>
  <c r="K13" i="1"/>
  <c r="K12" i="1"/>
  <c r="J10" i="1"/>
  <c r="I10" i="1"/>
  <c r="H10" i="1"/>
  <c r="G10" i="1"/>
  <c r="E10" i="1"/>
  <c r="E93" i="1" s="1"/>
  <c r="G93" i="1" s="1"/>
  <c r="D10" i="1"/>
  <c r="K9" i="1"/>
  <c r="K8" i="1"/>
  <c r="K7" i="1"/>
  <c r="K6" i="1"/>
  <c r="K5" i="1"/>
  <c r="K4" i="1"/>
  <c r="K3" i="1"/>
  <c r="K74" i="1" l="1"/>
  <c r="K10" i="1"/>
  <c r="K83" i="1"/>
  <c r="K47" i="1"/>
  <c r="K56" i="1"/>
  <c r="K92" i="1"/>
  <c r="K19" i="1"/>
  <c r="D93" i="1"/>
  <c r="K65" i="1"/>
</calcChain>
</file>

<file path=xl/sharedStrings.xml><?xml version="1.0" encoding="utf-8"?>
<sst xmlns="http://schemas.openxmlformats.org/spreadsheetml/2006/main" count="147" uniqueCount="29">
  <si>
    <t>PACKING LIST STOCK S# D9766</t>
  </si>
  <si>
    <t>BYR</t>
    <phoneticPr fontId="0" type="noConversion"/>
  </si>
  <si>
    <t>STYLE</t>
  </si>
  <si>
    <t>SKETCH</t>
  </si>
  <si>
    <t>TOTAL QTY</t>
  </si>
  <si>
    <t>TOTAL CTN</t>
  </si>
  <si>
    <t>COLOR/SIZE</t>
  </si>
  <si>
    <t>S</t>
  </si>
  <si>
    <t>M</t>
  </si>
  <si>
    <t>L</t>
  </si>
  <si>
    <t>XL</t>
  </si>
  <si>
    <t>D9766</t>
  </si>
  <si>
    <t>PINK</t>
  </si>
  <si>
    <t>TOTAL</t>
  </si>
  <si>
    <t>BLACK PRINT</t>
  </si>
  <si>
    <t>BLUE</t>
  </si>
  <si>
    <t>RED LOVE</t>
  </si>
  <si>
    <t>BLACK SOLID</t>
  </si>
  <si>
    <t>NAVY SOLID</t>
  </si>
  <si>
    <t>CUPCAKE</t>
  </si>
  <si>
    <t>BLEACH WHITE</t>
  </si>
  <si>
    <t>NOAL TURQ</t>
  </si>
  <si>
    <t>WHITE (PDF)</t>
  </si>
  <si>
    <t>Grand Total</t>
  </si>
  <si>
    <t>58 X 41 X 41</t>
  </si>
  <si>
    <t>CBM</t>
  </si>
  <si>
    <t>Noted</t>
  </si>
  <si>
    <t>450849-No Label</t>
  </si>
  <si>
    <t>9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</si>
</sst>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_-;_-@_-"/>
    <numFmt numFmtId="168" formatCode="#,##0.0000"/>
  </numFmts>
  <fonts count="2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6"/>
      <color theme="1"/>
      <name val="Segoe UI"/>
      <family val="2"/>
    </font>
    <font>
      <sz val="12"/>
      <color theme="1"/>
      <name val="Segoe UI"/>
      <family val="2"/>
    </font>
    <font>
      <sz val="12"/>
      <color indexed="8"/>
      <name val="Segoe UI"/>
      <family val="2"/>
    </font>
    <font>
      <sz val="13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1"/>
      <name val="돋움"/>
      <family val="3"/>
      <charset val="129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sz val="11"/>
      <name val="돋움"/>
      <family val="3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  <charset val="1"/>
    </font>
    <font>
      <sz val="10"/>
      <name val="MS Sans Serif"/>
      <family val="2"/>
    </font>
    <font>
      <sz val="11"/>
      <name val="돋움"/>
      <family val="2"/>
    </font>
    <font>
      <sz val="12"/>
      <name val="宋体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name val="돋움"/>
      <family val="3"/>
      <charset val="134"/>
    </font>
    <font>
      <sz val="12"/>
      <name val="宋体"/>
      <charset val="134"/>
    </font>
    <font>
      <sz val="12"/>
      <name val="新細明體"/>
      <family val="1"/>
      <charset val="134"/>
    </font>
    <font>
      <b/>
      <sz val="12"/>
      <color theme="0" tint="-4.9989318521683403E-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2" fillId="0" borderId="0" applyAlignment="0">
      <alignment vertical="top" wrapText="1"/>
      <protection locked="0"/>
    </xf>
    <xf numFmtId="0" fontId="11" fillId="0" borderId="0"/>
    <xf numFmtId="0" fontId="9" fillId="0" borderId="0">
      <alignment vertical="center"/>
    </xf>
    <xf numFmtId="0" fontId="1" fillId="0" borderId="0"/>
    <xf numFmtId="0" fontId="2" fillId="0" borderId="0"/>
    <xf numFmtId="0" fontId="13" fillId="0" borderId="0"/>
    <xf numFmtId="0" fontId="9" fillId="0" borderId="0">
      <alignment vertical="center"/>
    </xf>
    <xf numFmtId="0" fontId="14" fillId="0" borderId="0">
      <alignment vertical="center"/>
    </xf>
    <xf numFmtId="9" fontId="1" fillId="0" borderId="0" applyFont="0" applyFill="0" applyBorder="0" applyAlignment="0" applyProtection="0"/>
    <xf numFmtId="0" fontId="15" fillId="6" borderId="0">
      <alignment horizontal="center" vertical="center"/>
    </xf>
    <xf numFmtId="0" fontId="16" fillId="6" borderId="0">
      <alignment horizontal="center" vertical="center"/>
    </xf>
    <xf numFmtId="0" fontId="17" fillId="0" borderId="0"/>
    <xf numFmtId="0" fontId="18" fillId="0" borderId="0"/>
    <xf numFmtId="164" fontId="19" fillId="0" borderId="0" applyFont="0" applyFill="0" applyBorder="0" applyAlignment="0" applyProtection="0">
      <alignment vertical="center"/>
    </xf>
    <xf numFmtId="0" fontId="20" fillId="0" borderId="0"/>
    <xf numFmtId="0" fontId="9" fillId="0" borderId="0"/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168" fontId="2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9" fontId="14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4" fillId="0" borderId="0" xfId="1" applyFont="1"/>
    <xf numFmtId="0" fontId="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40">
    <cellStyle name="Comma [0]" xfId="1" builtinId="6"/>
    <cellStyle name="Comma [0] 2" xfId="2"/>
    <cellStyle name="Comma [0] 2 10" xfId="3"/>
    <cellStyle name="Comma [0] 2 2" xfId="4"/>
    <cellStyle name="Comma [0] 3" xfId="5"/>
    <cellStyle name="Comma [0] 3 2" xfId="6"/>
    <cellStyle name="Comma [0] 4" xfId="7"/>
    <cellStyle name="Comma 10" xfId="8"/>
    <cellStyle name="Comma 2" xfId="9"/>
    <cellStyle name="Comma 3" xfId="10"/>
    <cellStyle name="Comma 4" xfId="11"/>
    <cellStyle name="Comma 5" xfId="12"/>
    <cellStyle name="Currency 2" xfId="13"/>
    <cellStyle name="Hyperlink 2" xfId="14"/>
    <cellStyle name="Normal" xfId="0" builtinId="0"/>
    <cellStyle name="Normal 12" xfId="15"/>
    <cellStyle name="Normal 2" xfId="16"/>
    <cellStyle name="Normal 2 2" xfId="17"/>
    <cellStyle name="Normal 2 3" xfId="18"/>
    <cellStyle name="Normal 2 4" xfId="19"/>
    <cellStyle name="Normal 3" xfId="20"/>
    <cellStyle name="Normal 3 2" xfId="21"/>
    <cellStyle name="Normal 3 3" xfId="22"/>
    <cellStyle name="Normal 4" xfId="23"/>
    <cellStyle name="Normal 8" xfId="24"/>
    <cellStyle name="Percent 2" xfId="25"/>
    <cellStyle name="S1" xfId="26"/>
    <cellStyle name="S2" xfId="27"/>
    <cellStyle name="TableStyleLight1" xfId="28"/>
    <cellStyle name="뷭?_Pacific Region P&amp;L" xfId="29"/>
    <cellStyle name="쉼표 [0] 10" xfId="30"/>
    <cellStyle name="표준 2" xfId="31"/>
    <cellStyle name="표준 2 4" xfId="32"/>
    <cellStyle name="표준 4" xfId="33"/>
    <cellStyle name="표준 5" xfId="34"/>
    <cellStyle name="표준_6-26을진패킹(수정분)" xfId="35"/>
    <cellStyle name="千位分隔[0]_DPL(detail)_2" xfId="36"/>
    <cellStyle name="常规 2 5 5" xfId="37"/>
    <cellStyle name="常规_280g深灰" xfId="38"/>
    <cellStyle name="百分比_선적현황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76200</xdr:rowOff>
    </xdr:from>
    <xdr:to>
      <xdr:col>2</xdr:col>
      <xdr:colOff>1771650</xdr:colOff>
      <xdr:row>8</xdr:row>
      <xdr:rowOff>180975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876300"/>
          <a:ext cx="14859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11</xdr:row>
      <xdr:rowOff>47625</xdr:rowOff>
    </xdr:from>
    <xdr:to>
      <xdr:col>2</xdr:col>
      <xdr:colOff>1819275</xdr:colOff>
      <xdr:row>17</xdr:row>
      <xdr:rowOff>114300</xdr:rowOff>
    </xdr:to>
    <xdr:pic>
      <xdr:nvPicPr>
        <xdr:cNvPr id="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3457575"/>
          <a:ext cx="16478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20</xdr:row>
      <xdr:rowOff>104775</xdr:rowOff>
    </xdr:from>
    <xdr:to>
      <xdr:col>2</xdr:col>
      <xdr:colOff>1743075</xdr:colOff>
      <xdr:row>26</xdr:row>
      <xdr:rowOff>228600</xdr:rowOff>
    </xdr:to>
    <xdr:pic>
      <xdr:nvPicPr>
        <xdr:cNvPr id="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124575"/>
          <a:ext cx="16002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30</xdr:row>
      <xdr:rowOff>38100</xdr:rowOff>
    </xdr:from>
    <xdr:to>
      <xdr:col>2</xdr:col>
      <xdr:colOff>1752600</xdr:colOff>
      <xdr:row>36</xdr:row>
      <xdr:rowOff>190500</xdr:rowOff>
    </xdr:to>
    <xdr:pic>
      <xdr:nvPicPr>
        <xdr:cNvPr id="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8934450"/>
          <a:ext cx="15906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39</xdr:row>
      <xdr:rowOff>104775</xdr:rowOff>
    </xdr:from>
    <xdr:to>
      <xdr:col>2</xdr:col>
      <xdr:colOff>1790700</xdr:colOff>
      <xdr:row>45</xdr:row>
      <xdr:rowOff>142875</xdr:rowOff>
    </xdr:to>
    <xdr:pic>
      <xdr:nvPicPr>
        <xdr:cNvPr id="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1610975"/>
          <a:ext cx="16287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48</xdr:row>
      <xdr:rowOff>66675</xdr:rowOff>
    </xdr:from>
    <xdr:to>
      <xdr:col>2</xdr:col>
      <xdr:colOff>1885950</xdr:colOff>
      <xdr:row>54</xdr:row>
      <xdr:rowOff>180975</xdr:rowOff>
    </xdr:to>
    <xdr:pic>
      <xdr:nvPicPr>
        <xdr:cNvPr id="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4182725"/>
          <a:ext cx="17145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57</xdr:row>
      <xdr:rowOff>57150</xdr:rowOff>
    </xdr:from>
    <xdr:to>
      <xdr:col>2</xdr:col>
      <xdr:colOff>1714500</xdr:colOff>
      <xdr:row>63</xdr:row>
      <xdr:rowOff>200025</xdr:rowOff>
    </xdr:to>
    <xdr:pic>
      <xdr:nvPicPr>
        <xdr:cNvPr id="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6783050"/>
          <a:ext cx="15525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66</xdr:row>
      <xdr:rowOff>66675</xdr:rowOff>
    </xdr:from>
    <xdr:to>
      <xdr:col>2</xdr:col>
      <xdr:colOff>1781175</xdr:colOff>
      <xdr:row>72</xdr:row>
      <xdr:rowOff>219075</xdr:rowOff>
    </xdr:to>
    <xdr:pic>
      <xdr:nvPicPr>
        <xdr:cNvPr id="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9402425"/>
          <a:ext cx="16478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75</xdr:row>
      <xdr:rowOff>66675</xdr:rowOff>
    </xdr:from>
    <xdr:to>
      <xdr:col>2</xdr:col>
      <xdr:colOff>1733550</xdr:colOff>
      <xdr:row>81</xdr:row>
      <xdr:rowOff>209550</xdr:rowOff>
    </xdr:to>
    <xdr:pic>
      <xdr:nvPicPr>
        <xdr:cNvPr id="1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22012275"/>
          <a:ext cx="161925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84</xdr:row>
      <xdr:rowOff>66675</xdr:rowOff>
    </xdr:from>
    <xdr:to>
      <xdr:col>2</xdr:col>
      <xdr:colOff>1781175</xdr:colOff>
      <xdr:row>90</xdr:row>
      <xdr:rowOff>228600</xdr:rowOff>
    </xdr:to>
    <xdr:pic>
      <xdr:nvPicPr>
        <xdr:cNvPr id="1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4622125"/>
          <a:ext cx="163830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99"/>
  <sheetViews>
    <sheetView tabSelected="1" zoomScaleNormal="100" workbookViewId="0">
      <selection sqref="A1:K1"/>
    </sheetView>
  </sheetViews>
  <sheetFormatPr defaultRowHeight="17.25"/>
  <cols>
    <col min="1" max="1" width="9.85546875" style="1" customWidth="1"/>
    <col min="2" max="2" width="11.140625" style="1" customWidth="1"/>
    <col min="3" max="3" width="29.85546875" style="1" customWidth="1"/>
    <col min="4" max="5" width="7.7109375" style="1" customWidth="1"/>
    <col min="6" max="6" width="23.7109375" style="1" customWidth="1"/>
    <col min="7" max="10" width="7" style="1" customWidth="1"/>
    <col min="11" max="11" width="9.140625" style="1"/>
    <col min="12" max="12" width="10.42578125" style="1" bestFit="1" customWidth="1"/>
    <col min="13" max="16384" width="9.140625" style="1"/>
  </cols>
  <sheetData>
    <row r="1" spans="1:12" ht="30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33" customHeigh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4</v>
      </c>
    </row>
    <row r="3" spans="1:12" ht="21" customHeight="1">
      <c r="A3" s="17"/>
      <c r="B3" s="22" t="s">
        <v>11</v>
      </c>
      <c r="C3" s="4"/>
      <c r="D3" s="23">
        <v>6509</v>
      </c>
      <c r="E3" s="23">
        <v>130</v>
      </c>
      <c r="F3" s="5" t="s">
        <v>12</v>
      </c>
      <c r="G3" s="4">
        <v>1084</v>
      </c>
      <c r="H3" s="4">
        <v>2170</v>
      </c>
      <c r="I3" s="4">
        <v>2170</v>
      </c>
      <c r="J3" s="4">
        <v>1085</v>
      </c>
      <c r="K3" s="6">
        <f t="shared" ref="K3:K9" si="0">SUM(G3:J3)</f>
        <v>6509</v>
      </c>
    </row>
    <row r="4" spans="1:12" ht="21" customHeight="1">
      <c r="A4" s="17"/>
      <c r="B4" s="22"/>
      <c r="C4" s="4"/>
      <c r="D4" s="23"/>
      <c r="E4" s="23"/>
      <c r="F4" s="7"/>
      <c r="G4" s="4"/>
      <c r="H4" s="4"/>
      <c r="I4" s="4"/>
      <c r="J4" s="4"/>
      <c r="K4" s="6">
        <f t="shared" si="0"/>
        <v>0</v>
      </c>
    </row>
    <row r="5" spans="1:12" ht="21" customHeight="1">
      <c r="A5" s="17"/>
      <c r="B5" s="22"/>
      <c r="C5" s="4"/>
      <c r="D5" s="23"/>
      <c r="E5" s="23"/>
      <c r="F5" s="7"/>
      <c r="G5" s="4"/>
      <c r="H5" s="4"/>
      <c r="I5" s="4"/>
      <c r="J5" s="4"/>
      <c r="K5" s="6">
        <f t="shared" si="0"/>
        <v>0</v>
      </c>
    </row>
    <row r="6" spans="1:12" ht="21" customHeight="1">
      <c r="A6" s="17"/>
      <c r="B6" s="22"/>
      <c r="C6" s="4"/>
      <c r="D6" s="23"/>
      <c r="E6" s="23"/>
      <c r="F6" s="7"/>
      <c r="G6" s="4"/>
      <c r="H6" s="4"/>
      <c r="I6" s="4"/>
      <c r="J6" s="4"/>
      <c r="K6" s="6">
        <f t="shared" si="0"/>
        <v>0</v>
      </c>
      <c r="L6" s="8"/>
    </row>
    <row r="7" spans="1:12" ht="21" customHeight="1">
      <c r="A7" s="17"/>
      <c r="B7" s="22"/>
      <c r="C7" s="4"/>
      <c r="D7" s="23"/>
      <c r="E7" s="23"/>
      <c r="F7" s="7"/>
      <c r="G7" s="4"/>
      <c r="H7" s="4"/>
      <c r="I7" s="4"/>
      <c r="J7" s="4"/>
      <c r="K7" s="6">
        <f t="shared" si="0"/>
        <v>0</v>
      </c>
    </row>
    <row r="8" spans="1:12" ht="21" customHeight="1">
      <c r="A8" s="17"/>
      <c r="B8" s="22"/>
      <c r="C8" s="4"/>
      <c r="D8" s="23"/>
      <c r="E8" s="23"/>
      <c r="F8" s="7"/>
      <c r="G8" s="4"/>
      <c r="H8" s="4"/>
      <c r="I8" s="4"/>
      <c r="J8" s="4"/>
      <c r="K8" s="6">
        <f t="shared" si="0"/>
        <v>0</v>
      </c>
    </row>
    <row r="9" spans="1:12" ht="21" customHeight="1">
      <c r="A9" s="17"/>
      <c r="B9" s="22"/>
      <c r="C9" s="4"/>
      <c r="D9" s="23"/>
      <c r="E9" s="23"/>
      <c r="F9" s="7"/>
      <c r="G9" s="4"/>
      <c r="H9" s="4"/>
      <c r="I9" s="4"/>
      <c r="J9" s="4"/>
      <c r="K9" s="6">
        <f t="shared" si="0"/>
        <v>0</v>
      </c>
    </row>
    <row r="10" spans="1:12" ht="25.5" customHeight="1">
      <c r="A10" s="16" t="s">
        <v>13</v>
      </c>
      <c r="B10" s="16"/>
      <c r="C10" s="16"/>
      <c r="D10" s="9">
        <f>+D3</f>
        <v>6509</v>
      </c>
      <c r="E10" s="9">
        <f>SUM(E3)</f>
        <v>130</v>
      </c>
      <c r="F10" s="9"/>
      <c r="G10" s="9">
        <f>SUM(G3:G9)</f>
        <v>1084</v>
      </c>
      <c r="H10" s="9">
        <f>SUM(H3:H9)</f>
        <v>2170</v>
      </c>
      <c r="I10" s="9">
        <f>SUM(I3:I9)</f>
        <v>2170</v>
      </c>
      <c r="J10" s="9">
        <f>SUM(J3:J9)</f>
        <v>1085</v>
      </c>
      <c r="K10" s="9">
        <f>SUM(K3:K9)</f>
        <v>6509</v>
      </c>
    </row>
    <row r="11" spans="1:12" ht="33" customHeight="1">
      <c r="A11" s="2" t="s">
        <v>1</v>
      </c>
      <c r="B11" s="2" t="s">
        <v>2</v>
      </c>
      <c r="C11" s="2" t="s">
        <v>3</v>
      </c>
      <c r="D11" s="3" t="s">
        <v>4</v>
      </c>
      <c r="E11" s="3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3" t="s">
        <v>4</v>
      </c>
    </row>
    <row r="12" spans="1:12" ht="21" customHeight="1">
      <c r="A12" s="17"/>
      <c r="B12" s="22" t="s">
        <v>11</v>
      </c>
      <c r="C12" s="4"/>
      <c r="D12" s="23">
        <v>29604</v>
      </c>
      <c r="E12" s="23">
        <v>592</v>
      </c>
      <c r="F12" s="5" t="s">
        <v>14</v>
      </c>
      <c r="G12" s="4">
        <v>4927</v>
      </c>
      <c r="H12" s="4">
        <v>9875</v>
      </c>
      <c r="I12" s="4">
        <v>9875</v>
      </c>
      <c r="J12" s="4">
        <v>4927</v>
      </c>
      <c r="K12" s="6">
        <f t="shared" ref="K12:K18" si="1">SUM(G12:J12)</f>
        <v>29604</v>
      </c>
    </row>
    <row r="13" spans="1:12" ht="21" customHeight="1">
      <c r="A13" s="17"/>
      <c r="B13" s="22"/>
      <c r="C13" s="4"/>
      <c r="D13" s="23"/>
      <c r="E13" s="23"/>
      <c r="F13" s="7"/>
      <c r="G13" s="4"/>
      <c r="H13" s="4"/>
      <c r="I13" s="4"/>
      <c r="J13" s="4"/>
      <c r="K13" s="6">
        <f t="shared" si="1"/>
        <v>0</v>
      </c>
    </row>
    <row r="14" spans="1:12" ht="21" customHeight="1">
      <c r="A14" s="17"/>
      <c r="B14" s="22"/>
      <c r="C14" s="4"/>
      <c r="D14" s="23"/>
      <c r="E14" s="23"/>
      <c r="F14" s="7"/>
      <c r="G14" s="4"/>
      <c r="H14" s="4"/>
      <c r="I14" s="4"/>
      <c r="J14" s="4"/>
      <c r="K14" s="6">
        <f t="shared" si="1"/>
        <v>0</v>
      </c>
    </row>
    <row r="15" spans="1:12" ht="21" customHeight="1">
      <c r="A15" s="17"/>
      <c r="B15" s="22"/>
      <c r="C15" s="4"/>
      <c r="D15" s="23"/>
      <c r="E15" s="23"/>
      <c r="F15" s="7"/>
      <c r="G15" s="4"/>
      <c r="H15" s="4"/>
      <c r="I15" s="4"/>
      <c r="J15" s="4"/>
      <c r="K15" s="6">
        <f t="shared" si="1"/>
        <v>0</v>
      </c>
      <c r="L15" s="8"/>
    </row>
    <row r="16" spans="1:12" ht="21" customHeight="1">
      <c r="A16" s="17"/>
      <c r="B16" s="22"/>
      <c r="C16" s="4"/>
      <c r="D16" s="23"/>
      <c r="E16" s="23"/>
      <c r="F16" s="7"/>
      <c r="G16" s="4"/>
      <c r="H16" s="4"/>
      <c r="I16" s="4"/>
      <c r="J16" s="4"/>
      <c r="K16" s="6">
        <f t="shared" si="1"/>
        <v>0</v>
      </c>
    </row>
    <row r="17" spans="1:12" ht="21" customHeight="1">
      <c r="A17" s="17"/>
      <c r="B17" s="22"/>
      <c r="C17" s="4"/>
      <c r="D17" s="23"/>
      <c r="E17" s="23"/>
      <c r="F17" s="7"/>
      <c r="G17" s="4"/>
      <c r="H17" s="4"/>
      <c r="I17" s="4"/>
      <c r="J17" s="4"/>
      <c r="K17" s="6">
        <f t="shared" si="1"/>
        <v>0</v>
      </c>
    </row>
    <row r="18" spans="1:12" ht="21" customHeight="1">
      <c r="A18" s="17"/>
      <c r="B18" s="22"/>
      <c r="C18" s="4"/>
      <c r="D18" s="23"/>
      <c r="E18" s="23"/>
      <c r="F18" s="7"/>
      <c r="G18" s="4"/>
      <c r="H18" s="4"/>
      <c r="I18" s="4"/>
      <c r="J18" s="4"/>
      <c r="K18" s="6">
        <f t="shared" si="1"/>
        <v>0</v>
      </c>
    </row>
    <row r="19" spans="1:12" ht="25.5" customHeight="1">
      <c r="A19" s="16" t="s">
        <v>13</v>
      </c>
      <c r="B19" s="16"/>
      <c r="C19" s="16"/>
      <c r="D19" s="9">
        <f>+D12</f>
        <v>29604</v>
      </c>
      <c r="E19" s="9">
        <f>SUM(E12)</f>
        <v>592</v>
      </c>
      <c r="F19" s="9"/>
      <c r="G19" s="9">
        <f>SUM(G12:G18)</f>
        <v>4927</v>
      </c>
      <c r="H19" s="9">
        <f>SUM(H12:H18)</f>
        <v>9875</v>
      </c>
      <c r="I19" s="9">
        <f>SUM(I12:I18)</f>
        <v>9875</v>
      </c>
      <c r="J19" s="9">
        <f>SUM(J12:J18)</f>
        <v>4927</v>
      </c>
      <c r="K19" s="9">
        <f>SUM(K12:K18)</f>
        <v>29604</v>
      </c>
    </row>
    <row r="20" spans="1:12" ht="33" customHeight="1">
      <c r="A20" s="2" t="s">
        <v>1</v>
      </c>
      <c r="B20" s="2" t="s">
        <v>2</v>
      </c>
      <c r="C20" s="2" t="s">
        <v>3</v>
      </c>
      <c r="D20" s="3" t="s">
        <v>4</v>
      </c>
      <c r="E20" s="3" t="s">
        <v>5</v>
      </c>
      <c r="F20" s="2" t="s">
        <v>6</v>
      </c>
      <c r="G20" s="2" t="s">
        <v>7</v>
      </c>
      <c r="H20" s="2" t="s">
        <v>8</v>
      </c>
      <c r="I20" s="2" t="s">
        <v>9</v>
      </c>
      <c r="J20" s="2" t="s">
        <v>10</v>
      </c>
      <c r="K20" s="3" t="s">
        <v>4</v>
      </c>
    </row>
    <row r="21" spans="1:12" ht="21" customHeight="1">
      <c r="A21" s="17"/>
      <c r="B21" s="22" t="s">
        <v>11</v>
      </c>
      <c r="C21" s="4"/>
      <c r="D21" s="23">
        <v>6090</v>
      </c>
      <c r="E21" s="23">
        <v>122</v>
      </c>
      <c r="F21" s="5" t="s">
        <v>15</v>
      </c>
      <c r="G21" s="4">
        <v>1015</v>
      </c>
      <c r="H21" s="4">
        <v>2030</v>
      </c>
      <c r="I21" s="4">
        <v>2030</v>
      </c>
      <c r="J21" s="4">
        <v>1015</v>
      </c>
      <c r="K21" s="6">
        <f t="shared" ref="K21:K28" si="2">SUM(G21:J21)</f>
        <v>6090</v>
      </c>
    </row>
    <row r="22" spans="1:12" ht="21" customHeight="1">
      <c r="A22" s="17"/>
      <c r="B22" s="22"/>
      <c r="C22" s="4"/>
      <c r="D22" s="23"/>
      <c r="E22" s="23"/>
      <c r="F22" s="7"/>
      <c r="G22" s="4"/>
      <c r="H22" s="4"/>
      <c r="I22" s="4"/>
      <c r="J22" s="4"/>
      <c r="K22" s="6">
        <f t="shared" si="2"/>
        <v>0</v>
      </c>
    </row>
    <row r="23" spans="1:12" ht="21" customHeight="1">
      <c r="A23" s="17"/>
      <c r="B23" s="22"/>
      <c r="C23" s="4"/>
      <c r="D23" s="23"/>
      <c r="E23" s="23"/>
      <c r="F23" s="7"/>
      <c r="G23" s="4"/>
      <c r="H23" s="4"/>
      <c r="I23" s="4"/>
      <c r="J23" s="4"/>
      <c r="K23" s="6">
        <f t="shared" si="2"/>
        <v>0</v>
      </c>
    </row>
    <row r="24" spans="1:12" ht="21" customHeight="1">
      <c r="A24" s="17"/>
      <c r="B24" s="22"/>
      <c r="C24" s="4"/>
      <c r="D24" s="23"/>
      <c r="E24" s="23"/>
      <c r="F24" s="7"/>
      <c r="G24" s="4"/>
      <c r="H24" s="4"/>
      <c r="I24" s="4"/>
      <c r="J24" s="4"/>
      <c r="K24" s="6">
        <f t="shared" si="2"/>
        <v>0</v>
      </c>
      <c r="L24" s="8"/>
    </row>
    <row r="25" spans="1:12" ht="21" customHeight="1">
      <c r="A25" s="17"/>
      <c r="B25" s="22"/>
      <c r="C25" s="4"/>
      <c r="D25" s="23"/>
      <c r="E25" s="23"/>
      <c r="F25" s="7"/>
      <c r="G25" s="4"/>
      <c r="H25" s="4"/>
      <c r="I25" s="4"/>
      <c r="J25" s="4"/>
      <c r="K25" s="6">
        <f t="shared" si="2"/>
        <v>0</v>
      </c>
    </row>
    <row r="26" spans="1:12" ht="21" customHeight="1">
      <c r="A26" s="17"/>
      <c r="B26" s="22"/>
      <c r="C26" s="4"/>
      <c r="D26" s="23"/>
      <c r="E26" s="23"/>
      <c r="F26" s="7"/>
      <c r="G26" s="4"/>
      <c r="H26" s="4"/>
      <c r="I26" s="4"/>
      <c r="J26" s="4"/>
      <c r="K26" s="6">
        <f t="shared" si="2"/>
        <v>0</v>
      </c>
    </row>
    <row r="27" spans="1:12" ht="21" customHeight="1">
      <c r="A27" s="17"/>
      <c r="B27" s="22"/>
      <c r="C27" s="4"/>
      <c r="D27" s="23"/>
      <c r="E27" s="23"/>
      <c r="F27" s="7"/>
      <c r="G27" s="4"/>
      <c r="H27" s="4"/>
      <c r="I27" s="4"/>
      <c r="J27" s="4"/>
      <c r="K27" s="6">
        <f t="shared" si="2"/>
        <v>0</v>
      </c>
    </row>
    <row r="28" spans="1:12" ht="21" customHeight="1">
      <c r="A28" s="17"/>
      <c r="B28" s="22"/>
      <c r="C28" s="4"/>
      <c r="D28" s="23"/>
      <c r="E28" s="23"/>
      <c r="F28" s="7"/>
      <c r="G28" s="4"/>
      <c r="H28" s="4"/>
      <c r="I28" s="4"/>
      <c r="J28" s="4"/>
      <c r="K28" s="6">
        <f t="shared" si="2"/>
        <v>0</v>
      </c>
    </row>
    <row r="29" spans="1:12" ht="25.5" customHeight="1">
      <c r="A29" s="16" t="s">
        <v>13</v>
      </c>
      <c r="B29" s="16"/>
      <c r="C29" s="16"/>
      <c r="D29" s="9">
        <f>+D21</f>
        <v>6090</v>
      </c>
      <c r="E29" s="9">
        <f>SUM(E21)</f>
        <v>122</v>
      </c>
      <c r="F29" s="9"/>
      <c r="G29" s="9">
        <f>SUM(G21:G28)</f>
        <v>1015</v>
      </c>
      <c r="H29" s="9">
        <f>SUM(H21:H28)</f>
        <v>2030</v>
      </c>
      <c r="I29" s="9">
        <f>SUM(I21:I28)</f>
        <v>2030</v>
      </c>
      <c r="J29" s="9">
        <f>SUM(J21:J28)</f>
        <v>1015</v>
      </c>
      <c r="K29" s="9">
        <f>SUM(K21:K28)</f>
        <v>6090</v>
      </c>
    </row>
    <row r="30" spans="1:12" ht="33" customHeight="1">
      <c r="A30" s="2" t="s">
        <v>1</v>
      </c>
      <c r="B30" s="2" t="s">
        <v>2</v>
      </c>
      <c r="C30" s="2" t="s">
        <v>3</v>
      </c>
      <c r="D30" s="3" t="s">
        <v>4</v>
      </c>
      <c r="E30" s="3" t="s">
        <v>5</v>
      </c>
      <c r="F30" s="2" t="s">
        <v>6</v>
      </c>
      <c r="G30" s="2" t="s">
        <v>7</v>
      </c>
      <c r="H30" s="2" t="s">
        <v>8</v>
      </c>
      <c r="I30" s="2" t="s">
        <v>9</v>
      </c>
      <c r="J30" s="2" t="s">
        <v>10</v>
      </c>
      <c r="K30" s="3" t="s">
        <v>4</v>
      </c>
    </row>
    <row r="31" spans="1:12" ht="21" customHeight="1">
      <c r="A31" s="17"/>
      <c r="B31" s="22" t="s">
        <v>11</v>
      </c>
      <c r="C31" s="4"/>
      <c r="D31" s="23">
        <v>930</v>
      </c>
      <c r="E31" s="23">
        <v>19</v>
      </c>
      <c r="F31" s="5" t="s">
        <v>16</v>
      </c>
      <c r="G31" s="4">
        <v>155</v>
      </c>
      <c r="H31" s="4">
        <v>310</v>
      </c>
      <c r="I31" s="4">
        <v>310</v>
      </c>
      <c r="J31" s="4">
        <v>155</v>
      </c>
      <c r="K31" s="6">
        <f t="shared" ref="K31:K37" si="3">SUM(G31:J31)</f>
        <v>930</v>
      </c>
    </row>
    <row r="32" spans="1:12" ht="21" customHeight="1">
      <c r="A32" s="17"/>
      <c r="B32" s="22"/>
      <c r="C32" s="4"/>
      <c r="D32" s="23"/>
      <c r="E32" s="23"/>
      <c r="F32" s="7"/>
      <c r="G32" s="4"/>
      <c r="H32" s="4"/>
      <c r="I32" s="4"/>
      <c r="J32" s="4"/>
      <c r="K32" s="6">
        <f t="shared" si="3"/>
        <v>0</v>
      </c>
    </row>
    <row r="33" spans="1:12" ht="21" customHeight="1">
      <c r="A33" s="17"/>
      <c r="B33" s="22"/>
      <c r="C33" s="4"/>
      <c r="D33" s="23"/>
      <c r="E33" s="23"/>
      <c r="F33" s="7"/>
      <c r="G33" s="4"/>
      <c r="H33" s="4"/>
      <c r="I33" s="4"/>
      <c r="J33" s="4"/>
      <c r="K33" s="6">
        <f t="shared" si="3"/>
        <v>0</v>
      </c>
    </row>
    <row r="34" spans="1:12" ht="21" customHeight="1">
      <c r="A34" s="17"/>
      <c r="B34" s="22"/>
      <c r="C34" s="4"/>
      <c r="D34" s="23"/>
      <c r="E34" s="23"/>
      <c r="F34" s="7"/>
      <c r="G34" s="4"/>
      <c r="H34" s="4"/>
      <c r="I34" s="4"/>
      <c r="J34" s="4"/>
      <c r="K34" s="6">
        <f t="shared" si="3"/>
        <v>0</v>
      </c>
      <c r="L34" s="8"/>
    </row>
    <row r="35" spans="1:12" ht="21" customHeight="1">
      <c r="A35" s="17"/>
      <c r="B35" s="22"/>
      <c r="C35" s="4"/>
      <c r="D35" s="23"/>
      <c r="E35" s="23"/>
      <c r="F35" s="7"/>
      <c r="G35" s="4"/>
      <c r="H35" s="4"/>
      <c r="I35" s="4"/>
      <c r="J35" s="4"/>
      <c r="K35" s="6">
        <f t="shared" si="3"/>
        <v>0</v>
      </c>
    </row>
    <row r="36" spans="1:12" ht="21" customHeight="1">
      <c r="A36" s="17"/>
      <c r="B36" s="22"/>
      <c r="C36" s="4"/>
      <c r="D36" s="23"/>
      <c r="E36" s="23"/>
      <c r="F36" s="7"/>
      <c r="G36" s="4"/>
      <c r="H36" s="4"/>
      <c r="I36" s="4"/>
      <c r="J36" s="4"/>
      <c r="K36" s="6">
        <f t="shared" si="3"/>
        <v>0</v>
      </c>
    </row>
    <row r="37" spans="1:12" ht="21" customHeight="1">
      <c r="A37" s="17"/>
      <c r="B37" s="22"/>
      <c r="C37" s="4"/>
      <c r="D37" s="23"/>
      <c r="E37" s="23"/>
      <c r="F37" s="7"/>
      <c r="G37" s="4"/>
      <c r="H37" s="4"/>
      <c r="I37" s="4"/>
      <c r="J37" s="4"/>
      <c r="K37" s="6">
        <f t="shared" si="3"/>
        <v>0</v>
      </c>
    </row>
    <row r="38" spans="1:12" ht="25.5" customHeight="1">
      <c r="A38" s="16" t="s">
        <v>13</v>
      </c>
      <c r="B38" s="16"/>
      <c r="C38" s="16"/>
      <c r="D38" s="9">
        <f>+D31</f>
        <v>930</v>
      </c>
      <c r="E38" s="9">
        <f>SUM(E31)</f>
        <v>19</v>
      </c>
      <c r="F38" s="9"/>
      <c r="G38" s="9">
        <f>SUM(G31:G37)</f>
        <v>155</v>
      </c>
      <c r="H38" s="9">
        <f>SUM(H31:H37)</f>
        <v>310</v>
      </c>
      <c r="I38" s="9">
        <f>SUM(I31:I37)</f>
        <v>310</v>
      </c>
      <c r="J38" s="9">
        <f>SUM(J31:J37)</f>
        <v>155</v>
      </c>
      <c r="K38" s="9">
        <f>SUM(K31:K37)</f>
        <v>930</v>
      </c>
    </row>
    <row r="39" spans="1:12" ht="33" customHeight="1">
      <c r="A39" s="2" t="s">
        <v>1</v>
      </c>
      <c r="B39" s="2" t="s">
        <v>2</v>
      </c>
      <c r="C39" s="2" t="s">
        <v>3</v>
      </c>
      <c r="D39" s="3" t="s">
        <v>4</v>
      </c>
      <c r="E39" s="3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3" t="s">
        <v>4</v>
      </c>
    </row>
    <row r="40" spans="1:12" ht="21" customHeight="1">
      <c r="A40" s="17"/>
      <c r="B40" s="22" t="s">
        <v>11</v>
      </c>
      <c r="C40" s="4"/>
      <c r="D40" s="23">
        <v>538</v>
      </c>
      <c r="E40" s="23">
        <v>11</v>
      </c>
      <c r="F40" s="5" t="s">
        <v>17</v>
      </c>
      <c r="G40" s="4">
        <v>89</v>
      </c>
      <c r="H40" s="4">
        <v>180</v>
      </c>
      <c r="I40" s="4">
        <v>180</v>
      </c>
      <c r="J40" s="4">
        <v>89</v>
      </c>
      <c r="K40" s="6">
        <f t="shared" ref="K40:K46" si="4">SUM(G40:J40)</f>
        <v>538</v>
      </c>
    </row>
    <row r="41" spans="1:12" ht="21" customHeight="1">
      <c r="A41" s="17"/>
      <c r="B41" s="22"/>
      <c r="C41" s="4"/>
      <c r="D41" s="23"/>
      <c r="E41" s="23"/>
      <c r="F41" s="7"/>
      <c r="G41" s="4"/>
      <c r="H41" s="4"/>
      <c r="I41" s="4"/>
      <c r="J41" s="4"/>
      <c r="K41" s="6">
        <f t="shared" si="4"/>
        <v>0</v>
      </c>
    </row>
    <row r="42" spans="1:12" ht="21" customHeight="1">
      <c r="A42" s="17"/>
      <c r="B42" s="22"/>
      <c r="C42" s="4"/>
      <c r="D42" s="23"/>
      <c r="E42" s="23"/>
      <c r="F42" s="7"/>
      <c r="G42" s="4"/>
      <c r="H42" s="4"/>
      <c r="I42" s="4"/>
      <c r="J42" s="4"/>
      <c r="K42" s="6">
        <f t="shared" si="4"/>
        <v>0</v>
      </c>
    </row>
    <row r="43" spans="1:12" ht="21" customHeight="1">
      <c r="A43" s="17"/>
      <c r="B43" s="22"/>
      <c r="C43" s="4"/>
      <c r="D43" s="23"/>
      <c r="E43" s="23"/>
      <c r="F43" s="7"/>
      <c r="G43" s="4"/>
      <c r="H43" s="4"/>
      <c r="I43" s="4"/>
      <c r="J43" s="4"/>
      <c r="K43" s="6">
        <f t="shared" si="4"/>
        <v>0</v>
      </c>
      <c r="L43" s="8"/>
    </row>
    <row r="44" spans="1:12" ht="21" customHeight="1">
      <c r="A44" s="17"/>
      <c r="B44" s="22"/>
      <c r="C44" s="4"/>
      <c r="D44" s="23"/>
      <c r="E44" s="23"/>
      <c r="F44" s="7"/>
      <c r="G44" s="4"/>
      <c r="H44" s="4"/>
      <c r="I44" s="4"/>
      <c r="J44" s="4"/>
      <c r="K44" s="6">
        <f t="shared" si="4"/>
        <v>0</v>
      </c>
    </row>
    <row r="45" spans="1:12" ht="21" customHeight="1">
      <c r="A45" s="17"/>
      <c r="B45" s="22"/>
      <c r="C45" s="4"/>
      <c r="D45" s="23"/>
      <c r="E45" s="23"/>
      <c r="F45" s="7"/>
      <c r="G45" s="4"/>
      <c r="H45" s="4"/>
      <c r="I45" s="4"/>
      <c r="J45" s="4"/>
      <c r="K45" s="6">
        <f t="shared" si="4"/>
        <v>0</v>
      </c>
    </row>
    <row r="46" spans="1:12" ht="21" customHeight="1">
      <c r="A46" s="17"/>
      <c r="B46" s="22"/>
      <c r="C46" s="4"/>
      <c r="D46" s="23"/>
      <c r="E46" s="23"/>
      <c r="F46" s="7"/>
      <c r="G46" s="4"/>
      <c r="H46" s="4"/>
      <c r="I46" s="4"/>
      <c r="J46" s="4"/>
      <c r="K46" s="6">
        <f t="shared" si="4"/>
        <v>0</v>
      </c>
    </row>
    <row r="47" spans="1:12" ht="25.5" customHeight="1">
      <c r="A47" s="16" t="s">
        <v>13</v>
      </c>
      <c r="B47" s="16"/>
      <c r="C47" s="16"/>
      <c r="D47" s="9">
        <f>+D40</f>
        <v>538</v>
      </c>
      <c r="E47" s="9">
        <f>SUM(E40)</f>
        <v>11</v>
      </c>
      <c r="F47" s="9"/>
      <c r="G47" s="9">
        <f>SUM(G40:G46)</f>
        <v>89</v>
      </c>
      <c r="H47" s="9">
        <f>SUM(H40:H46)</f>
        <v>180</v>
      </c>
      <c r="I47" s="9">
        <f>SUM(I40:I46)</f>
        <v>180</v>
      </c>
      <c r="J47" s="9">
        <f>SUM(J40:J46)</f>
        <v>89</v>
      </c>
      <c r="K47" s="9">
        <f>SUM(K40:K46)</f>
        <v>538</v>
      </c>
    </row>
    <row r="48" spans="1:12" ht="33" customHeight="1">
      <c r="A48" s="2" t="s">
        <v>1</v>
      </c>
      <c r="B48" s="2" t="s">
        <v>2</v>
      </c>
      <c r="C48" s="2" t="s">
        <v>3</v>
      </c>
      <c r="D48" s="3" t="s">
        <v>4</v>
      </c>
      <c r="E48" s="3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3" t="s">
        <v>4</v>
      </c>
    </row>
    <row r="49" spans="1:12" ht="21" customHeight="1">
      <c r="A49" s="17"/>
      <c r="B49" s="22" t="s">
        <v>11</v>
      </c>
      <c r="C49" s="4"/>
      <c r="D49" s="23">
        <v>470</v>
      </c>
      <c r="E49" s="23">
        <v>10</v>
      </c>
      <c r="F49" s="5" t="s">
        <v>18</v>
      </c>
      <c r="G49" s="4">
        <v>78</v>
      </c>
      <c r="H49" s="4">
        <v>157</v>
      </c>
      <c r="I49" s="4">
        <v>157</v>
      </c>
      <c r="J49" s="4">
        <v>78</v>
      </c>
      <c r="K49" s="6">
        <f t="shared" ref="K49:K55" si="5">SUM(G49:J49)</f>
        <v>470</v>
      </c>
    </row>
    <row r="50" spans="1:12" ht="21" customHeight="1">
      <c r="A50" s="17"/>
      <c r="B50" s="22"/>
      <c r="C50" s="4"/>
      <c r="D50" s="23"/>
      <c r="E50" s="23"/>
      <c r="F50" s="7"/>
      <c r="G50" s="4"/>
      <c r="H50" s="4"/>
      <c r="I50" s="4"/>
      <c r="J50" s="4"/>
      <c r="K50" s="6">
        <f t="shared" si="5"/>
        <v>0</v>
      </c>
    </row>
    <row r="51" spans="1:12" ht="21" customHeight="1">
      <c r="A51" s="17"/>
      <c r="B51" s="22"/>
      <c r="C51" s="4"/>
      <c r="D51" s="23"/>
      <c r="E51" s="23"/>
      <c r="F51" s="7"/>
      <c r="G51" s="4"/>
      <c r="H51" s="4"/>
      <c r="I51" s="4"/>
      <c r="J51" s="4"/>
      <c r="K51" s="6">
        <f t="shared" si="5"/>
        <v>0</v>
      </c>
    </row>
    <row r="52" spans="1:12" ht="21" customHeight="1">
      <c r="A52" s="17"/>
      <c r="B52" s="22"/>
      <c r="C52" s="4"/>
      <c r="D52" s="23"/>
      <c r="E52" s="23"/>
      <c r="F52" s="7"/>
      <c r="G52" s="4"/>
      <c r="H52" s="4"/>
      <c r="I52" s="4"/>
      <c r="J52" s="4"/>
      <c r="K52" s="6">
        <f t="shared" si="5"/>
        <v>0</v>
      </c>
      <c r="L52" s="8"/>
    </row>
    <row r="53" spans="1:12" ht="21" customHeight="1">
      <c r="A53" s="17"/>
      <c r="B53" s="22"/>
      <c r="C53" s="4"/>
      <c r="D53" s="23"/>
      <c r="E53" s="23"/>
      <c r="F53" s="7"/>
      <c r="G53" s="4"/>
      <c r="H53" s="4"/>
      <c r="I53" s="4"/>
      <c r="J53" s="4"/>
      <c r="K53" s="6">
        <f t="shared" si="5"/>
        <v>0</v>
      </c>
    </row>
    <row r="54" spans="1:12" ht="21" customHeight="1">
      <c r="A54" s="17"/>
      <c r="B54" s="22"/>
      <c r="C54" s="4"/>
      <c r="D54" s="23"/>
      <c r="E54" s="23"/>
      <c r="F54" s="7"/>
      <c r="G54" s="4"/>
      <c r="H54" s="4"/>
      <c r="I54" s="4"/>
      <c r="J54" s="4"/>
      <c r="K54" s="6">
        <f t="shared" si="5"/>
        <v>0</v>
      </c>
    </row>
    <row r="55" spans="1:12" ht="21" customHeight="1">
      <c r="A55" s="17"/>
      <c r="B55" s="22"/>
      <c r="C55" s="4"/>
      <c r="D55" s="23"/>
      <c r="E55" s="23"/>
      <c r="F55" s="7"/>
      <c r="G55" s="4"/>
      <c r="H55" s="4"/>
      <c r="I55" s="4"/>
      <c r="J55" s="4"/>
      <c r="K55" s="6">
        <f t="shared" si="5"/>
        <v>0</v>
      </c>
    </row>
    <row r="56" spans="1:12" ht="25.5" customHeight="1">
      <c r="A56" s="16" t="s">
        <v>13</v>
      </c>
      <c r="B56" s="16"/>
      <c r="C56" s="16"/>
      <c r="D56" s="9">
        <f>+D49</f>
        <v>470</v>
      </c>
      <c r="E56" s="9">
        <f>SUM(E49)</f>
        <v>10</v>
      </c>
      <c r="F56" s="9"/>
      <c r="G56" s="9">
        <f>SUM(G49:G55)</f>
        <v>78</v>
      </c>
      <c r="H56" s="9">
        <f>SUM(H49:H55)</f>
        <v>157</v>
      </c>
      <c r="I56" s="9">
        <f>SUM(I49:I55)</f>
        <v>157</v>
      </c>
      <c r="J56" s="9">
        <f>SUM(J49:J55)</f>
        <v>78</v>
      </c>
      <c r="K56" s="9">
        <f>SUM(K49:K55)</f>
        <v>470</v>
      </c>
    </row>
    <row r="57" spans="1:12" ht="33" customHeight="1">
      <c r="A57" s="2" t="s">
        <v>1</v>
      </c>
      <c r="B57" s="2" t="s">
        <v>2</v>
      </c>
      <c r="C57" s="2" t="s">
        <v>3</v>
      </c>
      <c r="D57" s="3" t="s">
        <v>4</v>
      </c>
      <c r="E57" s="3" t="s">
        <v>5</v>
      </c>
      <c r="F57" s="2" t="s">
        <v>6</v>
      </c>
      <c r="G57" s="2" t="s">
        <v>7</v>
      </c>
      <c r="H57" s="2" t="s">
        <v>8</v>
      </c>
      <c r="I57" s="2" t="s">
        <v>9</v>
      </c>
      <c r="J57" s="2" t="s">
        <v>10</v>
      </c>
      <c r="K57" s="3" t="s">
        <v>4</v>
      </c>
    </row>
    <row r="58" spans="1:12" ht="21" customHeight="1">
      <c r="A58" s="24"/>
      <c r="B58" s="24" t="s">
        <v>11</v>
      </c>
      <c r="C58" s="4"/>
      <c r="D58" s="19">
        <v>322</v>
      </c>
      <c r="E58" s="19">
        <v>6</v>
      </c>
      <c r="F58" s="5" t="s">
        <v>19</v>
      </c>
      <c r="G58" s="4">
        <v>53</v>
      </c>
      <c r="H58" s="4">
        <v>108</v>
      </c>
      <c r="I58" s="4">
        <v>108</v>
      </c>
      <c r="J58" s="4">
        <v>53</v>
      </c>
      <c r="K58" s="6">
        <f t="shared" ref="K58:K64" si="6">SUM(G58:J58)</f>
        <v>322</v>
      </c>
    </row>
    <row r="59" spans="1:12" ht="21" customHeight="1">
      <c r="A59" s="25"/>
      <c r="B59" s="25"/>
      <c r="C59" s="4"/>
      <c r="D59" s="20"/>
      <c r="E59" s="20"/>
      <c r="F59" s="7"/>
      <c r="G59" s="10"/>
      <c r="H59" s="10"/>
      <c r="I59" s="10"/>
      <c r="J59" s="10"/>
      <c r="K59" s="6">
        <f t="shared" si="6"/>
        <v>0</v>
      </c>
    </row>
    <row r="60" spans="1:12" ht="21" customHeight="1">
      <c r="A60" s="25"/>
      <c r="B60" s="25"/>
      <c r="C60" s="4"/>
      <c r="D60" s="20"/>
      <c r="E60" s="20"/>
      <c r="F60" s="7"/>
      <c r="G60" s="4"/>
      <c r="H60" s="4"/>
      <c r="I60" s="4"/>
      <c r="J60" s="4"/>
      <c r="K60" s="6">
        <f t="shared" si="6"/>
        <v>0</v>
      </c>
    </row>
    <row r="61" spans="1:12" ht="21" customHeight="1">
      <c r="A61" s="25"/>
      <c r="B61" s="25"/>
      <c r="C61" s="4"/>
      <c r="D61" s="20"/>
      <c r="E61" s="20"/>
      <c r="F61" s="7"/>
      <c r="G61" s="4"/>
      <c r="H61" s="4"/>
      <c r="I61" s="4"/>
      <c r="J61" s="4"/>
      <c r="K61" s="6">
        <f t="shared" si="6"/>
        <v>0</v>
      </c>
      <c r="L61" s="8"/>
    </row>
    <row r="62" spans="1:12" ht="21" customHeight="1">
      <c r="A62" s="25"/>
      <c r="B62" s="25"/>
      <c r="C62" s="4"/>
      <c r="D62" s="20"/>
      <c r="E62" s="20"/>
      <c r="F62" s="7"/>
      <c r="G62" s="4"/>
      <c r="H62" s="4"/>
      <c r="I62" s="4"/>
      <c r="J62" s="4"/>
      <c r="K62" s="6">
        <f t="shared" si="6"/>
        <v>0</v>
      </c>
    </row>
    <row r="63" spans="1:12" ht="21" customHeight="1">
      <c r="A63" s="25"/>
      <c r="B63" s="25"/>
      <c r="C63" s="4"/>
      <c r="D63" s="20"/>
      <c r="E63" s="20"/>
      <c r="F63" s="7"/>
      <c r="G63" s="4"/>
      <c r="H63" s="4"/>
      <c r="I63" s="4"/>
      <c r="J63" s="4"/>
      <c r="K63" s="6">
        <f t="shared" si="6"/>
        <v>0</v>
      </c>
    </row>
    <row r="64" spans="1:12" ht="21" customHeight="1">
      <c r="A64" s="26"/>
      <c r="B64" s="26"/>
      <c r="C64" s="4"/>
      <c r="D64" s="21"/>
      <c r="E64" s="21"/>
      <c r="F64" s="7"/>
      <c r="G64" s="4"/>
      <c r="H64" s="4"/>
      <c r="I64" s="4"/>
      <c r="J64" s="4"/>
      <c r="K64" s="6">
        <f t="shared" si="6"/>
        <v>0</v>
      </c>
    </row>
    <row r="65" spans="1:12" ht="25.5" customHeight="1">
      <c r="A65" s="16" t="s">
        <v>13</v>
      </c>
      <c r="B65" s="16"/>
      <c r="C65" s="16"/>
      <c r="D65" s="9">
        <f>+D58</f>
        <v>322</v>
      </c>
      <c r="E65" s="9">
        <f>SUM(E58)</f>
        <v>6</v>
      </c>
      <c r="F65" s="9"/>
      <c r="G65" s="9">
        <f>SUM(G58:G63)</f>
        <v>53</v>
      </c>
      <c r="H65" s="9">
        <f>SUM(H58:H63)</f>
        <v>108</v>
      </c>
      <c r="I65" s="9">
        <f>SUM(I58:I63)</f>
        <v>108</v>
      </c>
      <c r="J65" s="9">
        <f>SUM(J58:J63)</f>
        <v>53</v>
      </c>
      <c r="K65" s="9">
        <f>SUM(K58:K63)</f>
        <v>322</v>
      </c>
    </row>
    <row r="66" spans="1:12" ht="33" customHeight="1">
      <c r="A66" s="2" t="s">
        <v>1</v>
      </c>
      <c r="B66" s="2" t="s">
        <v>2</v>
      </c>
      <c r="C66" s="2" t="s">
        <v>3</v>
      </c>
      <c r="D66" s="3" t="s">
        <v>4</v>
      </c>
      <c r="E66" s="3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3" t="s">
        <v>4</v>
      </c>
    </row>
    <row r="67" spans="1:12" ht="21" customHeight="1">
      <c r="A67" s="17"/>
      <c r="B67" s="22" t="s">
        <v>11</v>
      </c>
      <c r="C67" s="4"/>
      <c r="D67" s="23">
        <v>664</v>
      </c>
      <c r="E67" s="23">
        <v>13</v>
      </c>
      <c r="F67" s="5" t="s">
        <v>20</v>
      </c>
      <c r="G67" s="4">
        <v>110</v>
      </c>
      <c r="H67" s="4">
        <v>222</v>
      </c>
      <c r="I67" s="4">
        <v>222</v>
      </c>
      <c r="J67" s="4">
        <v>110</v>
      </c>
      <c r="K67" s="6">
        <f t="shared" ref="K67:K73" si="7">SUM(G67:J67)</f>
        <v>664</v>
      </c>
    </row>
    <row r="68" spans="1:12" ht="21" customHeight="1">
      <c r="A68" s="17"/>
      <c r="B68" s="22"/>
      <c r="C68" s="4"/>
      <c r="D68" s="23"/>
      <c r="E68" s="23"/>
      <c r="F68" s="7"/>
      <c r="G68" s="4"/>
      <c r="H68" s="4"/>
      <c r="I68" s="4"/>
      <c r="J68" s="4"/>
      <c r="K68" s="6">
        <f t="shared" si="7"/>
        <v>0</v>
      </c>
    </row>
    <row r="69" spans="1:12" ht="21" customHeight="1">
      <c r="A69" s="17"/>
      <c r="B69" s="22"/>
      <c r="C69" s="4"/>
      <c r="D69" s="23"/>
      <c r="E69" s="23"/>
      <c r="F69" s="7"/>
      <c r="G69" s="4"/>
      <c r="H69" s="4"/>
      <c r="I69" s="4"/>
      <c r="J69" s="4"/>
      <c r="K69" s="6">
        <f t="shared" si="7"/>
        <v>0</v>
      </c>
    </row>
    <row r="70" spans="1:12" ht="21" customHeight="1">
      <c r="A70" s="17"/>
      <c r="B70" s="22"/>
      <c r="C70" s="4"/>
      <c r="D70" s="23"/>
      <c r="E70" s="23"/>
      <c r="F70" s="7"/>
      <c r="G70" s="4"/>
      <c r="H70" s="4"/>
      <c r="I70" s="4"/>
      <c r="J70" s="4"/>
      <c r="K70" s="6">
        <f t="shared" si="7"/>
        <v>0</v>
      </c>
      <c r="L70" s="8"/>
    </row>
    <row r="71" spans="1:12" ht="21" customHeight="1">
      <c r="A71" s="17"/>
      <c r="B71" s="22"/>
      <c r="C71" s="4"/>
      <c r="D71" s="23"/>
      <c r="E71" s="23"/>
      <c r="F71" s="7"/>
      <c r="G71" s="4"/>
      <c r="H71" s="4"/>
      <c r="I71" s="4"/>
      <c r="J71" s="4"/>
      <c r="K71" s="6">
        <f t="shared" si="7"/>
        <v>0</v>
      </c>
    </row>
    <row r="72" spans="1:12" ht="21" customHeight="1">
      <c r="A72" s="17"/>
      <c r="B72" s="22"/>
      <c r="C72" s="4"/>
      <c r="D72" s="23"/>
      <c r="E72" s="23"/>
      <c r="F72" s="7"/>
      <c r="G72" s="4"/>
      <c r="H72" s="4"/>
      <c r="I72" s="4"/>
      <c r="J72" s="4"/>
      <c r="K72" s="6">
        <f t="shared" si="7"/>
        <v>0</v>
      </c>
    </row>
    <row r="73" spans="1:12" ht="21" customHeight="1">
      <c r="A73" s="17"/>
      <c r="B73" s="22"/>
      <c r="C73" s="4"/>
      <c r="D73" s="23"/>
      <c r="E73" s="23"/>
      <c r="F73" s="7"/>
      <c r="G73" s="4"/>
      <c r="H73" s="4"/>
      <c r="I73" s="4"/>
      <c r="J73" s="4"/>
      <c r="K73" s="6">
        <f t="shared" si="7"/>
        <v>0</v>
      </c>
    </row>
    <row r="74" spans="1:12" ht="25.5" customHeight="1">
      <c r="A74" s="16" t="s">
        <v>13</v>
      </c>
      <c r="B74" s="16"/>
      <c r="C74" s="16"/>
      <c r="D74" s="9">
        <f>+D67</f>
        <v>664</v>
      </c>
      <c r="E74" s="9">
        <f>SUM(E67)</f>
        <v>13</v>
      </c>
      <c r="F74" s="9"/>
      <c r="G74" s="9">
        <f>SUM(G67:G73)</f>
        <v>110</v>
      </c>
      <c r="H74" s="9">
        <f>SUM(H67:H73)</f>
        <v>222</v>
      </c>
      <c r="I74" s="9">
        <f>SUM(I67:I73)</f>
        <v>222</v>
      </c>
      <c r="J74" s="9">
        <f>SUM(J67:J73)</f>
        <v>110</v>
      </c>
      <c r="K74" s="9">
        <f>SUM(K67:K73)</f>
        <v>664</v>
      </c>
    </row>
    <row r="75" spans="1:12" ht="33" customHeight="1">
      <c r="A75" s="2" t="s">
        <v>1</v>
      </c>
      <c r="B75" s="2" t="s">
        <v>2</v>
      </c>
      <c r="C75" s="2" t="s">
        <v>3</v>
      </c>
      <c r="D75" s="3" t="s">
        <v>4</v>
      </c>
      <c r="E75" s="3" t="s">
        <v>5</v>
      </c>
      <c r="F75" s="2" t="s">
        <v>6</v>
      </c>
      <c r="G75" s="2" t="s">
        <v>7</v>
      </c>
      <c r="H75" s="2" t="s">
        <v>8</v>
      </c>
      <c r="I75" s="2" t="s">
        <v>9</v>
      </c>
      <c r="J75" s="2" t="s">
        <v>10</v>
      </c>
      <c r="K75" s="3" t="s">
        <v>4</v>
      </c>
    </row>
    <row r="76" spans="1:12" ht="21" customHeight="1">
      <c r="A76" s="17"/>
      <c r="B76" s="22" t="s">
        <v>11</v>
      </c>
      <c r="C76" s="4"/>
      <c r="D76" s="23">
        <v>358</v>
      </c>
      <c r="E76" s="23">
        <v>7</v>
      </c>
      <c r="F76" s="5" t="s">
        <v>21</v>
      </c>
      <c r="G76" s="4">
        <v>59</v>
      </c>
      <c r="H76" s="4">
        <v>120</v>
      </c>
      <c r="I76" s="4">
        <v>120</v>
      </c>
      <c r="J76" s="4">
        <v>59</v>
      </c>
      <c r="K76" s="6">
        <f t="shared" ref="K76:K82" si="8">SUM(G76:J76)</f>
        <v>358</v>
      </c>
    </row>
    <row r="77" spans="1:12" ht="21" customHeight="1">
      <c r="A77" s="17"/>
      <c r="B77" s="22"/>
      <c r="C77" s="4"/>
      <c r="D77" s="23"/>
      <c r="E77" s="23"/>
      <c r="F77" s="7"/>
      <c r="G77" s="4"/>
      <c r="H77" s="4"/>
      <c r="I77" s="4"/>
      <c r="J77" s="4"/>
      <c r="K77" s="6">
        <f t="shared" si="8"/>
        <v>0</v>
      </c>
    </row>
    <row r="78" spans="1:12" ht="21" customHeight="1">
      <c r="A78" s="17"/>
      <c r="B78" s="22"/>
      <c r="C78" s="4"/>
      <c r="D78" s="23"/>
      <c r="E78" s="23"/>
      <c r="F78" s="7"/>
      <c r="G78" s="4"/>
      <c r="H78" s="4"/>
      <c r="I78" s="4"/>
      <c r="J78" s="4"/>
      <c r="K78" s="6">
        <f t="shared" si="8"/>
        <v>0</v>
      </c>
    </row>
    <row r="79" spans="1:12" ht="21" customHeight="1">
      <c r="A79" s="17"/>
      <c r="B79" s="22"/>
      <c r="C79" s="4"/>
      <c r="D79" s="23"/>
      <c r="E79" s="23"/>
      <c r="F79" s="7"/>
      <c r="G79" s="4"/>
      <c r="H79" s="4"/>
      <c r="I79" s="4"/>
      <c r="J79" s="4"/>
      <c r="K79" s="6">
        <f t="shared" si="8"/>
        <v>0</v>
      </c>
      <c r="L79" s="8"/>
    </row>
    <row r="80" spans="1:12" ht="21" customHeight="1">
      <c r="A80" s="17"/>
      <c r="B80" s="22"/>
      <c r="C80" s="4"/>
      <c r="D80" s="23"/>
      <c r="E80" s="23"/>
      <c r="F80" s="7"/>
      <c r="G80" s="4"/>
      <c r="H80" s="4"/>
      <c r="I80" s="4"/>
      <c r="J80" s="4"/>
      <c r="K80" s="6">
        <f t="shared" si="8"/>
        <v>0</v>
      </c>
    </row>
    <row r="81" spans="1:12" ht="21" customHeight="1">
      <c r="A81" s="17"/>
      <c r="B81" s="22"/>
      <c r="C81" s="4"/>
      <c r="D81" s="23"/>
      <c r="E81" s="23"/>
      <c r="F81" s="7"/>
      <c r="G81" s="4"/>
      <c r="H81" s="4"/>
      <c r="I81" s="4"/>
      <c r="J81" s="4"/>
      <c r="K81" s="6">
        <f t="shared" si="8"/>
        <v>0</v>
      </c>
    </row>
    <row r="82" spans="1:12" ht="21" customHeight="1">
      <c r="A82" s="17"/>
      <c r="B82" s="22"/>
      <c r="C82" s="4"/>
      <c r="D82" s="23"/>
      <c r="E82" s="23"/>
      <c r="F82" s="7"/>
      <c r="G82" s="4"/>
      <c r="H82" s="4"/>
      <c r="I82" s="4"/>
      <c r="J82" s="4"/>
      <c r="K82" s="6">
        <f t="shared" si="8"/>
        <v>0</v>
      </c>
    </row>
    <row r="83" spans="1:12" ht="25.5" customHeight="1">
      <c r="A83" s="16" t="s">
        <v>13</v>
      </c>
      <c r="B83" s="16"/>
      <c r="C83" s="16"/>
      <c r="D83" s="9">
        <f>+D76</f>
        <v>358</v>
      </c>
      <c r="E83" s="9">
        <f>SUM(E76)</f>
        <v>7</v>
      </c>
      <c r="F83" s="9"/>
      <c r="G83" s="9">
        <f>SUM(G76:G82)</f>
        <v>59</v>
      </c>
      <c r="H83" s="9">
        <f>SUM(H76:H82)</f>
        <v>120</v>
      </c>
      <c r="I83" s="9">
        <f>SUM(I76:I82)</f>
        <v>120</v>
      </c>
      <c r="J83" s="9">
        <f>SUM(J76:J82)</f>
        <v>59</v>
      </c>
      <c r="K83" s="9">
        <f>SUM(K76:K82)</f>
        <v>358</v>
      </c>
    </row>
    <row r="84" spans="1:12" ht="33" customHeight="1">
      <c r="A84" s="2" t="s">
        <v>1</v>
      </c>
      <c r="B84" s="2" t="s">
        <v>2</v>
      </c>
      <c r="C84" s="2" t="s">
        <v>3</v>
      </c>
      <c r="D84" s="3" t="s">
        <v>4</v>
      </c>
      <c r="E84" s="3" t="s">
        <v>5</v>
      </c>
      <c r="F84" s="2" t="s">
        <v>6</v>
      </c>
      <c r="G84" s="2" t="s">
        <v>7</v>
      </c>
      <c r="H84" s="2" t="s">
        <v>8</v>
      </c>
      <c r="I84" s="2" t="s">
        <v>9</v>
      </c>
      <c r="J84" s="2" t="s">
        <v>10</v>
      </c>
      <c r="K84" s="3" t="s">
        <v>4</v>
      </c>
    </row>
    <row r="85" spans="1:12" ht="21" customHeight="1">
      <c r="A85" s="17"/>
      <c r="B85" s="18" t="s">
        <v>11</v>
      </c>
      <c r="C85" s="4"/>
      <c r="D85" s="19">
        <v>1574</v>
      </c>
      <c r="E85" s="19">
        <v>31</v>
      </c>
      <c r="F85" s="5" t="s">
        <v>22</v>
      </c>
      <c r="G85" s="4">
        <v>260</v>
      </c>
      <c r="H85" s="4">
        <v>527</v>
      </c>
      <c r="I85" s="4">
        <v>527</v>
      </c>
      <c r="J85" s="4">
        <v>260</v>
      </c>
      <c r="K85" s="6">
        <f t="shared" ref="K85:K91" si="9">SUM(G85:J85)</f>
        <v>1574</v>
      </c>
    </row>
    <row r="86" spans="1:12" ht="21" customHeight="1">
      <c r="A86" s="17"/>
      <c r="B86" s="18"/>
      <c r="C86" s="4"/>
      <c r="D86" s="20"/>
      <c r="E86" s="20"/>
      <c r="F86" s="7"/>
      <c r="G86" s="4"/>
      <c r="H86" s="4"/>
      <c r="I86" s="4"/>
      <c r="J86" s="4"/>
      <c r="K86" s="6">
        <f t="shared" si="9"/>
        <v>0</v>
      </c>
    </row>
    <row r="87" spans="1:12" ht="21" customHeight="1">
      <c r="A87" s="17"/>
      <c r="B87" s="18"/>
      <c r="C87" s="4"/>
      <c r="D87" s="20"/>
      <c r="E87" s="20"/>
      <c r="F87" s="7"/>
      <c r="G87" s="4"/>
      <c r="H87" s="4"/>
      <c r="I87" s="4"/>
      <c r="J87" s="4"/>
      <c r="K87" s="6">
        <f t="shared" si="9"/>
        <v>0</v>
      </c>
    </row>
    <row r="88" spans="1:12" ht="21" customHeight="1">
      <c r="A88" s="17"/>
      <c r="B88" s="18"/>
      <c r="C88" s="4"/>
      <c r="D88" s="20"/>
      <c r="E88" s="20"/>
      <c r="F88" s="7"/>
      <c r="G88" s="4"/>
      <c r="H88" s="4"/>
      <c r="I88" s="4"/>
      <c r="J88" s="4"/>
      <c r="K88" s="6">
        <f t="shared" si="9"/>
        <v>0</v>
      </c>
      <c r="L88" s="8"/>
    </row>
    <row r="89" spans="1:12" ht="21" customHeight="1">
      <c r="A89" s="17"/>
      <c r="B89" s="18"/>
      <c r="C89" s="4"/>
      <c r="D89" s="20"/>
      <c r="E89" s="20"/>
      <c r="F89" s="7"/>
      <c r="G89" s="4"/>
      <c r="H89" s="4"/>
      <c r="I89" s="4"/>
      <c r="J89" s="4"/>
      <c r="K89" s="6">
        <f t="shared" si="9"/>
        <v>0</v>
      </c>
    </row>
    <row r="90" spans="1:12" ht="21" customHeight="1">
      <c r="A90" s="17"/>
      <c r="B90" s="18"/>
      <c r="C90" s="4"/>
      <c r="D90" s="20"/>
      <c r="E90" s="20"/>
      <c r="F90" s="7"/>
      <c r="G90" s="4"/>
      <c r="H90" s="4"/>
      <c r="I90" s="4"/>
      <c r="J90" s="4"/>
      <c r="K90" s="6">
        <f t="shared" si="9"/>
        <v>0</v>
      </c>
    </row>
    <row r="91" spans="1:12" ht="21" customHeight="1">
      <c r="A91" s="17"/>
      <c r="B91" s="18"/>
      <c r="C91" s="4"/>
      <c r="D91" s="21"/>
      <c r="E91" s="21"/>
      <c r="F91" s="7"/>
      <c r="G91" s="4"/>
      <c r="H91" s="4"/>
      <c r="I91" s="4"/>
      <c r="J91" s="4"/>
      <c r="K91" s="6">
        <f t="shared" si="9"/>
        <v>0</v>
      </c>
    </row>
    <row r="92" spans="1:12" ht="25.5" customHeight="1">
      <c r="A92" s="16" t="s">
        <v>13</v>
      </c>
      <c r="B92" s="16"/>
      <c r="C92" s="16"/>
      <c r="D92" s="9">
        <f>+D85+D86</f>
        <v>1574</v>
      </c>
      <c r="E92" s="9">
        <f>+E85+E86</f>
        <v>31</v>
      </c>
      <c r="F92" s="9"/>
      <c r="G92" s="9">
        <f>SUM(G85:G91)</f>
        <v>260</v>
      </c>
      <c r="H92" s="9">
        <f>SUM(H85:H91)</f>
        <v>527</v>
      </c>
      <c r="I92" s="9">
        <f>SUM(I85:I91)</f>
        <v>527</v>
      </c>
      <c r="J92" s="9">
        <f>SUM(J85:J91)</f>
        <v>260</v>
      </c>
      <c r="K92" s="9">
        <f>SUM(K85:K91)</f>
        <v>1574</v>
      </c>
    </row>
    <row r="93" spans="1:12" ht="26.25" customHeight="1">
      <c r="C93" s="11" t="s">
        <v>23</v>
      </c>
      <c r="D93" s="11">
        <f>+D10+D19+D29+D38+D47+D56+D65+D74+D83+D92</f>
        <v>47059</v>
      </c>
      <c r="E93" s="11">
        <f>+E10+E19+E29+E38+E47+E56+E65+E74+E83+E92</f>
        <v>941</v>
      </c>
      <c r="F93" s="15" t="s">
        <v>24</v>
      </c>
      <c r="G93" s="15">
        <f>58.5*41*41*E93/1000000</f>
        <v>92.536528500000003</v>
      </c>
      <c r="H93" s="15" t="s">
        <v>25</v>
      </c>
    </row>
    <row r="94" spans="1:12" ht="26.25" hidden="1" customHeight="1">
      <c r="E94" s="12" t="s">
        <v>26</v>
      </c>
      <c r="F94" s="13" t="s">
        <v>27</v>
      </c>
      <c r="G94" s="14">
        <v>516</v>
      </c>
      <c r="H94" s="14">
        <v>564</v>
      </c>
      <c r="I94" s="14">
        <v>760</v>
      </c>
      <c r="J94" s="14">
        <v>60</v>
      </c>
      <c r="K94" s="12">
        <f>SUM(G94:J94)</f>
        <v>1900</v>
      </c>
      <c r="L94" s="12" t="s">
        <v>28</v>
      </c>
    </row>
    <row r="95" spans="1:12">
      <c r="F95" s="8"/>
    </row>
    <row r="98" spans="3:6">
      <c r="C98" s="8"/>
    </row>
    <row r="99" spans="3:6">
      <c r="C99" s="8"/>
      <c r="F99" s="8"/>
    </row>
  </sheetData>
  <mergeCells count="51">
    <mergeCell ref="A10:C10"/>
    <mergeCell ref="A1:K1"/>
    <mergeCell ref="A3:A9"/>
    <mergeCell ref="B3:B9"/>
    <mergeCell ref="D3:D9"/>
    <mergeCell ref="E3:E9"/>
    <mergeCell ref="A38:C38"/>
    <mergeCell ref="A12:A18"/>
    <mergeCell ref="B12:B18"/>
    <mergeCell ref="D12:D18"/>
    <mergeCell ref="E12:E18"/>
    <mergeCell ref="A19:C19"/>
    <mergeCell ref="A21:A28"/>
    <mergeCell ref="B21:B28"/>
    <mergeCell ref="D21:D28"/>
    <mergeCell ref="E21:E28"/>
    <mergeCell ref="A29:C29"/>
    <mergeCell ref="A31:A37"/>
    <mergeCell ref="B31:B37"/>
    <mergeCell ref="D31:D37"/>
    <mergeCell ref="E31:E37"/>
    <mergeCell ref="A65:C65"/>
    <mergeCell ref="A40:A46"/>
    <mergeCell ref="B40:B46"/>
    <mergeCell ref="D40:D46"/>
    <mergeCell ref="E40:E46"/>
    <mergeCell ref="A47:C47"/>
    <mergeCell ref="A49:A55"/>
    <mergeCell ref="B49:B55"/>
    <mergeCell ref="D49:D55"/>
    <mergeCell ref="E49:E55"/>
    <mergeCell ref="A56:C56"/>
    <mergeCell ref="A58:A64"/>
    <mergeCell ref="B58:B64"/>
    <mergeCell ref="D58:D64"/>
    <mergeCell ref="E58:E64"/>
    <mergeCell ref="A92:C92"/>
    <mergeCell ref="A67:A73"/>
    <mergeCell ref="B67:B73"/>
    <mergeCell ref="D67:D73"/>
    <mergeCell ref="E67:E73"/>
    <mergeCell ref="A74:C74"/>
    <mergeCell ref="A76:A82"/>
    <mergeCell ref="B76:B82"/>
    <mergeCell ref="D76:D82"/>
    <mergeCell ref="E76:E82"/>
    <mergeCell ref="A83:C83"/>
    <mergeCell ref="A85:A91"/>
    <mergeCell ref="B85:B91"/>
    <mergeCell ref="D85:D91"/>
    <mergeCell ref="E85:E91"/>
  </mergeCells>
  <pageMargins left="0.5" right="0.31496062992126" top="0.31496062992126" bottom="0.74803149606299202" header="0.31496062992126" footer="0.31496062992126"/>
  <pageSetup paperSize="9" scale="70" orientation="portrait" horizontalDpi="4294967293" verticalDpi="4294967293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JUSTICE HOODIE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2023-08-07T06:04:41Z</dcterms:created>
  <dcterms:modified xsi:type="dcterms:W3CDTF">2023-08-18T07:48:42Z</dcterms:modified>
</cp:coreProperties>
</file>