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  <sheet name="Foglio4" sheetId="4" r:id="rId2"/>
  </sheets>
  <definedNames>
    <definedName name="_xlnm._FilterDatabase" localSheetId="0" hidden="1">Foglio1!$A$1:$G$29</definedName>
    <definedName name="_xlnm._FilterDatabase" localSheetId="1" hidden="1">Foglio4!$B$2:$D$31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27" i="1"/>
  <c r="F28" i="1"/>
  <c r="F20" i="1"/>
  <c r="F21" i="1"/>
  <c r="F22" i="1"/>
  <c r="F24" i="1"/>
  <c r="F25" i="1"/>
  <c r="F23" i="1"/>
  <c r="F19" i="1"/>
  <c r="F18" i="1"/>
  <c r="F17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2" i="1"/>
  <c r="F29" i="1" l="1"/>
</calcChain>
</file>

<file path=xl/sharedStrings.xml><?xml version="1.0" encoding="utf-8"?>
<sst xmlns="http://schemas.openxmlformats.org/spreadsheetml/2006/main" count="165" uniqueCount="99">
  <si>
    <t>UdM</t>
  </si>
  <si>
    <t>CT</t>
  </si>
  <si>
    <t>BVS | 6 X 75 CL | 12.50 % VOL</t>
  </si>
  <si>
    <t>EU | 6 X 75 CL | 11.50 % VOL</t>
  </si>
  <si>
    <t>DOC | 6 X 75 CL | 10.50 % VOL</t>
  </si>
  <si>
    <t>BRUT MILLESIMATO 2019 | 6 X 75 CL | 11.00 % VOL</t>
  </si>
  <si>
    <t>DOC BRUT MILLESIMATO 2017 | 6 X 75 CL | 11.00 % VOL</t>
  </si>
  <si>
    <t>BRUT | 6 X 75 CL | 11.00 % VOL</t>
  </si>
  <si>
    <t>EXTRA DRY | 6 X 75 CL | 12.00 % VOL</t>
  </si>
  <si>
    <t>EU | 6 X 75 CL | 12.00 % VOL</t>
  </si>
  <si>
    <t>BRUT RIVE DI COZZUOLO 2015 | 6 X 75 CL | 11.50 % VOL</t>
  </si>
  <si>
    <t>BRUT LONG CHARMAT | 12 X 75 CL | 11.50 % VOL</t>
  </si>
  <si>
    <t>BOTTIGLIA VINO FRIZZANTE RIZOLO SUR LIE BIANCO</t>
  </si>
  <si>
    <t>1 X 75 CL | 11.00 % VOL | SEMILAVORATO</t>
  </si>
  <si>
    <t>EXTRA BRUT 2019 | 6 X 75 CL | 11.50 % VOL</t>
  </si>
  <si>
    <t>IGP 2018 | 6 X 75 CL | 12.00 % VOL</t>
  </si>
  <si>
    <t>BRUT RIVE DI COZZUOLO 2014 | 6 X 75 CL | 11.50 % VOL</t>
  </si>
  <si>
    <t>Totale</t>
  </si>
  <si>
    <t xml:space="preserve"> NOVANTACEPPI MOSCATO PUGLIA IGP 2020</t>
  </si>
  <si>
    <t xml:space="preserve"> NOVANTACEPPI PRIMITIVO ROSATO PUGLIA</t>
  </si>
  <si>
    <t xml:space="preserve"> SPUMANTE ZARDETTO ROSATO EXTRA DRY</t>
  </si>
  <si>
    <t xml:space="preserve"> NOVANTACEPPI FIANO PUGLIA IGP</t>
  </si>
  <si>
    <t xml:space="preserve"> VINO FRIZZANTE SPAGO CA' DI PRATA PROSECCO</t>
  </si>
  <si>
    <t xml:space="preserve"> SPUMANTE PORTA MONTICANO BIANCO</t>
  </si>
  <si>
    <t xml:space="preserve"> SPUMANTE CA' DI PRATA PROSECCO</t>
  </si>
  <si>
    <t xml:space="preserve"> SPUMANTE CA' DI PRATA RIBOLLA GIALLA</t>
  </si>
  <si>
    <t xml:space="preserve"> SPUMANTE PORTA MONTICANO ROSATO</t>
  </si>
  <si>
    <t>SPUMANTE SAN MOR PROSECCO DOCG</t>
  </si>
  <si>
    <t xml:space="preserve"> SPUMANTE SAN MOR PROSECCO DOCG</t>
  </si>
  <si>
    <t xml:space="preserve"> SPUMANTE ZARDETTO PROSECCO DOCG</t>
  </si>
  <si>
    <t>IGP 2020 - 6 X 75 CL | 12.50 % VOL</t>
  </si>
  <si>
    <t>IGP 2016 - 6 X 75 CL | 12.50 % VOL</t>
  </si>
  <si>
    <t>IGP 2017 - 6 X 75 CL | 12.50 % VOL</t>
  </si>
  <si>
    <t>MACK-FZRDRST382</t>
  </si>
  <si>
    <t>SPUM ZARDETTO ROS EXTRA DRY</t>
  </si>
  <si>
    <t>MACK-FZAPPRS369</t>
  </si>
  <si>
    <t>ZOLAR PINOT GRIGIO DELLE VENEZ</t>
  </si>
  <si>
    <t>MACK-FNTCFIA079</t>
  </si>
  <si>
    <t>FIANO PUGLIA IGP 90CEPPI 0.75</t>
  </si>
  <si>
    <t>MACK-FNTCFIN015</t>
  </si>
  <si>
    <t>FIANO NOVANTACEPPI 2016</t>
  </si>
  <si>
    <t>MACK-FZRDRST487</t>
  </si>
  <si>
    <t>MACK-FCDPPRS094</t>
  </si>
  <si>
    <t>BRUT MILLES 2017 CA DI PRAT</t>
  </si>
  <si>
    <t>MACK-FNTCMSC555</t>
  </si>
  <si>
    <t>MOSCATO PUGLIA IGT 90CEPPI 75</t>
  </si>
  <si>
    <t>MACK-FNTCPRM608</t>
  </si>
  <si>
    <t>NOVANTAC PRIMITIVO</t>
  </si>
  <si>
    <t>MACK-FNTCPNG281</t>
  </si>
  <si>
    <t>PINOT GRIGIO 90CEPPI DOC FRIUL</t>
  </si>
  <si>
    <t>MACK-FCDPSPG097</t>
  </si>
  <si>
    <t>VIN FRIZZ SPAGO PROSECCO</t>
  </si>
  <si>
    <t>MACK-FPMCBNC329</t>
  </si>
  <si>
    <t>SPUM PORTA MONTIC BIANCO BRUT</t>
  </si>
  <si>
    <t>MACK-FCDPRIB096</t>
  </si>
  <si>
    <t>SPUM CA DI PRATA RIBOLLA GIALL BRUT</t>
  </si>
  <si>
    <t>MACK-FZAPPRS361</t>
  </si>
  <si>
    <t>SPUMANTE ZOLAR PROSECCO</t>
  </si>
  <si>
    <t>MACK-FNTCFIA501</t>
  </si>
  <si>
    <t>FIANO PUGLIA NOVANTACEPPI</t>
  </si>
  <si>
    <t>MACK-FZRDPRS107</t>
  </si>
  <si>
    <t>SPUM 3VENTI PROS BRUT RIV OGLI</t>
  </si>
  <si>
    <t>MACK-FZAPBIO384</t>
  </si>
  <si>
    <t>MACK-FZARRST229</t>
  </si>
  <si>
    <t>SPUM ZARDETTO ROSATO EXTRA DRY</t>
  </si>
  <si>
    <t>MACK-FZAPPRF380</t>
  </si>
  <si>
    <t>SPUMANTE ZOLAR BIANCO BRUT</t>
  </si>
  <si>
    <t>MACK-FPMCRST381</t>
  </si>
  <si>
    <t>SPUM ROSATO PORTA MONTIC</t>
  </si>
  <si>
    <t>MACK-FPMCVRD373</t>
  </si>
  <si>
    <t>PORTA MONTICANO VERDISO</t>
  </si>
  <si>
    <t>NOVANTACEPPI PRIMITIVO PUGLIA</t>
  </si>
  <si>
    <t>MACK-FZARDCG208</t>
  </si>
  <si>
    <t>SPUM ZARDETTO PROS BRUT LONG</t>
  </si>
  <si>
    <t>MACK-FZAAPRS360</t>
  </si>
  <si>
    <t>SPUM SAN MOR PROSEC EXTRA BRUT</t>
  </si>
  <si>
    <t>MACK-FZAAPRS336</t>
  </si>
  <si>
    <t>SPUM SAN MOR PROS BRUT RIVE CO</t>
  </si>
  <si>
    <t>MACK-FNTCMND551</t>
  </si>
  <si>
    <t>PRIMIT MANDURIA NOVANTAC</t>
  </si>
  <si>
    <t>MACK-FNTCPRM273</t>
  </si>
  <si>
    <t>PRIMIT ROSAT NOVANTACEPPI</t>
  </si>
  <si>
    <t>MACK-FZAAPRS335</t>
  </si>
  <si>
    <t>MACK-FZAARZL441</t>
  </si>
  <si>
    <t>VINO FRIZ RIZOLOSUR LIE</t>
  </si>
  <si>
    <t>MACK-FCDPPNG210</t>
  </si>
  <si>
    <t>CA DI PRATI PINOT GRIGIO</t>
  </si>
  <si>
    <t>MACK-FNTCPRM089</t>
  </si>
  <si>
    <t>Etichette di riga</t>
  </si>
  <si>
    <t>Somma di Q.TA'</t>
  </si>
  <si>
    <t>DESCRIZIONE</t>
  </si>
  <si>
    <t>PORTA MONTICANO VERDISO VINO BIANCO</t>
  </si>
  <si>
    <t>VINO FRIZZANTE RIZOLO SUR LIE</t>
  </si>
  <si>
    <t>Photo</t>
  </si>
  <si>
    <t>COD-INTER.</t>
  </si>
  <si>
    <t>DESCRIPTION</t>
  </si>
  <si>
    <t>DESCRIPTION EST.</t>
  </si>
  <si>
    <t>Availability</t>
  </si>
  <si>
    <t>Bottles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</si>
</sst>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Tahoma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10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2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174624</xdr:rowOff>
    </xdr:from>
    <xdr:to>
      <xdr:col>0</xdr:col>
      <xdr:colOff>1059180</xdr:colOff>
      <xdr:row>1</xdr:row>
      <xdr:rowOff>1009649</xdr:rowOff>
    </xdr:to>
    <xdr:pic>
      <xdr:nvPicPr>
        <xdr:cNvPr id="3" name="Immagine 2" descr="Latentia Novantaceppi Moscato Puglia IGT 0,75l ab 6,34 € | Preisvergleich  bei idealo.de">
          <a:extLst>
            <a:ext uri="{FF2B5EF4-FFF2-40B4-BE49-F238E27FC236}">
              <a16:creationId xmlns="" xmlns:a16="http://schemas.microsoft.com/office/drawing/2014/main" id="{FE124994-38CB-688F-DD09-D33ADAFC6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1851024"/>
          <a:ext cx="1002030" cy="835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85726</xdr:colOff>
      <xdr:row>2</xdr:row>
      <xdr:rowOff>57150</xdr:rowOff>
    </xdr:from>
    <xdr:to>
      <xdr:col>0</xdr:col>
      <xdr:colOff>1047750</xdr:colOff>
      <xdr:row>2</xdr:row>
      <xdr:rowOff>1014692</xdr:rowOff>
    </xdr:to>
    <xdr:pic>
      <xdr:nvPicPr>
        <xdr:cNvPr id="4" name="Immagine 3" descr="Latentia Winery 90 Novantaceppi Primitivo Rosato | Vivino Italia">
          <a:extLst>
            <a:ext uri="{FF2B5EF4-FFF2-40B4-BE49-F238E27FC236}">
              <a16:creationId xmlns="" xmlns:a16="http://schemas.microsoft.com/office/drawing/2014/main" id="{B504AF7A-7299-6461-558B-FF186ED08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1" y="3457575"/>
          <a:ext cx="962024" cy="962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3</xdr:row>
      <xdr:rowOff>156883</xdr:rowOff>
    </xdr:from>
    <xdr:to>
      <xdr:col>0</xdr:col>
      <xdr:colOff>1047750</xdr:colOff>
      <xdr:row>4</xdr:row>
      <xdr:rowOff>500904</xdr:rowOff>
    </xdr:to>
    <xdr:pic>
      <xdr:nvPicPr>
        <xdr:cNvPr id="8" name="Immagine 7" descr="Spumante - Porta Monticano Rosè - Vino Spumante Rosato - Zardetto -  Vinodalproduttore.it">
          <a:extLst>
            <a:ext uri="{FF2B5EF4-FFF2-40B4-BE49-F238E27FC236}">
              <a16:creationId xmlns="" xmlns:a16="http://schemas.microsoft.com/office/drawing/2014/main" id="{C60726D9-7549-3E30-E62E-61D09146C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14383"/>
          <a:ext cx="1009650" cy="1016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5</xdr:row>
      <xdr:rowOff>71157</xdr:rowOff>
    </xdr:from>
    <xdr:to>
      <xdr:col>0</xdr:col>
      <xdr:colOff>1038224</xdr:colOff>
      <xdr:row>7</xdr:row>
      <xdr:rowOff>294712</xdr:rowOff>
    </xdr:to>
    <xdr:pic>
      <xdr:nvPicPr>
        <xdr:cNvPr id="9" name="Immagine 8" descr="Latentia Winery 90 Novantaceppi Fiano | Vivino Italia">
          <a:extLst>
            <a:ext uri="{FF2B5EF4-FFF2-40B4-BE49-F238E27FC236}">
              <a16:creationId xmlns="" xmlns:a16="http://schemas.microsoft.com/office/drawing/2014/main" id="{90B0B3E5-B31B-4E92-E7AD-7A8B4E01C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990" y="7724775"/>
          <a:ext cx="952499" cy="940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8</xdr:row>
      <xdr:rowOff>76200</xdr:rowOff>
    </xdr:from>
    <xdr:to>
      <xdr:col>0</xdr:col>
      <xdr:colOff>1057273</xdr:colOff>
      <xdr:row>8</xdr:row>
      <xdr:rowOff>1066798</xdr:rowOff>
    </xdr:to>
    <xdr:pic>
      <xdr:nvPicPr>
        <xdr:cNvPr id="10" name="Immagine 9" descr="Prosecco DOC Treviso Frizzante tappo spago Ca' di Rajo">
          <a:extLst>
            <a:ext uri="{FF2B5EF4-FFF2-40B4-BE49-F238E27FC236}">
              <a16:creationId xmlns="" xmlns:a16="http://schemas.microsoft.com/office/drawing/2014/main" id="{58ED1CAD-1CA3-3D90-8C58-A0D9536DA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8905875"/>
          <a:ext cx="990598" cy="990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9</xdr:row>
      <xdr:rowOff>66379</xdr:rowOff>
    </xdr:from>
    <xdr:to>
      <xdr:col>0</xdr:col>
      <xdr:colOff>923925</xdr:colOff>
      <xdr:row>9</xdr:row>
      <xdr:rowOff>1104899</xdr:rowOff>
    </xdr:to>
    <xdr:pic>
      <xdr:nvPicPr>
        <xdr:cNvPr id="11" name="Immagine 10" descr="Vendita Porta Monticano Millesimato Zardetto">
          <a:extLst>
            <a:ext uri="{FF2B5EF4-FFF2-40B4-BE49-F238E27FC236}">
              <a16:creationId xmlns="" xmlns:a16="http://schemas.microsoft.com/office/drawing/2014/main" id="{20196177-7A26-70C6-B9FE-EE6E07DC9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086679"/>
          <a:ext cx="781050" cy="1038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400051</xdr:colOff>
      <xdr:row>10</xdr:row>
      <xdr:rowOff>38099</xdr:rowOff>
    </xdr:from>
    <xdr:to>
      <xdr:col>0</xdr:col>
      <xdr:colOff>733425</xdr:colOff>
      <xdr:row>10</xdr:row>
      <xdr:rowOff>1149343</xdr:rowOff>
    </xdr:to>
    <xdr:pic>
      <xdr:nvPicPr>
        <xdr:cNvPr id="12" name="Immagine 11" descr="Ca' di Prata Prosecco Brut | Vivino Italia">
          <a:extLst>
            <a:ext uri="{FF2B5EF4-FFF2-40B4-BE49-F238E27FC236}">
              <a16:creationId xmlns="" xmlns:a16="http://schemas.microsoft.com/office/drawing/2014/main" id="{4479091C-AD99-0258-5460-9244E920F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6" y="11249024"/>
          <a:ext cx="333374" cy="1111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381001</xdr:colOff>
      <xdr:row>12</xdr:row>
      <xdr:rowOff>95250</xdr:rowOff>
    </xdr:from>
    <xdr:to>
      <xdr:col>0</xdr:col>
      <xdr:colOff>695169</xdr:colOff>
      <xdr:row>12</xdr:row>
      <xdr:rowOff>1143000</xdr:rowOff>
    </xdr:to>
    <xdr:pic>
      <xdr:nvPicPr>
        <xdr:cNvPr id="13" name="Immagine 12" descr="Ca' di Prata Prosecco DOCG Extra Dry 750ml - Carlo Russo Wine &amp; Spirit World">
          <a:extLst>
            <a:ext uri="{FF2B5EF4-FFF2-40B4-BE49-F238E27FC236}">
              <a16:creationId xmlns="" xmlns:a16="http://schemas.microsoft.com/office/drawing/2014/main" id="{49E622F4-7C74-77BB-8FCD-B7747C4BD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6" y="14878050"/>
          <a:ext cx="314168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225861</xdr:colOff>
      <xdr:row>13</xdr:row>
      <xdr:rowOff>47626</xdr:rowOff>
    </xdr:from>
    <xdr:to>
      <xdr:col>0</xdr:col>
      <xdr:colOff>968085</xdr:colOff>
      <xdr:row>15</xdr:row>
      <xdr:rowOff>361951</xdr:rowOff>
    </xdr:to>
    <xdr:pic>
      <xdr:nvPicPr>
        <xdr:cNvPr id="16" name="Immagine 15" descr="San Mor, la nuova eccellenza del Prosecco di Zardetto Spumanti | MixerPlanet">
          <a:extLst>
            <a:ext uri="{FF2B5EF4-FFF2-40B4-BE49-F238E27FC236}">
              <a16:creationId xmlns="" xmlns:a16="http://schemas.microsoft.com/office/drawing/2014/main" id="{02150362-F591-AD07-4116-B55F5C2BC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861" y="12318067"/>
          <a:ext cx="742224" cy="11211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409576</xdr:colOff>
      <xdr:row>16</xdr:row>
      <xdr:rowOff>86272</xdr:rowOff>
    </xdr:from>
    <xdr:to>
      <xdr:col>0</xdr:col>
      <xdr:colOff>742949</xdr:colOff>
      <xdr:row>16</xdr:row>
      <xdr:rowOff>1095374</xdr:rowOff>
    </xdr:to>
    <xdr:pic>
      <xdr:nvPicPr>
        <xdr:cNvPr id="17" name="Immagine 16" descr="Prosecco Superiore D.O.C.G. Brut Long Charmat - Zardetto Prosecco">
          <a:extLst>
            <a:ext uri="{FF2B5EF4-FFF2-40B4-BE49-F238E27FC236}">
              <a16:creationId xmlns="" xmlns:a16="http://schemas.microsoft.com/office/drawing/2014/main" id="{88CDA30E-8911-A5FB-B460-AEE0C0496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1" y="19641097"/>
          <a:ext cx="333373" cy="1009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19</xdr:row>
      <xdr:rowOff>66968</xdr:rowOff>
    </xdr:from>
    <xdr:to>
      <xdr:col>0</xdr:col>
      <xdr:colOff>1028700</xdr:colOff>
      <xdr:row>20</xdr:row>
      <xdr:rowOff>582750</xdr:rowOff>
    </xdr:to>
    <xdr:pic>
      <xdr:nvPicPr>
        <xdr:cNvPr id="6" name="Immagine 5" descr="Zolar Spumante Prosecco 750 ml">
          <a:extLst>
            <a:ext uri="{FF2B5EF4-FFF2-40B4-BE49-F238E27FC236}">
              <a16:creationId xmlns="" xmlns:a16="http://schemas.microsoft.com/office/drawing/2014/main" id="{5F2E5C32-C59C-8322-7603-DEC4005AC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0707643"/>
          <a:ext cx="923925" cy="1144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44825</xdr:colOff>
      <xdr:row>24</xdr:row>
      <xdr:rowOff>78442</xdr:rowOff>
    </xdr:from>
    <xdr:to>
      <xdr:col>0</xdr:col>
      <xdr:colOff>1055631</xdr:colOff>
      <xdr:row>24</xdr:row>
      <xdr:rowOff>1082118</xdr:rowOff>
    </xdr:to>
    <xdr:pic>
      <xdr:nvPicPr>
        <xdr:cNvPr id="18" name="Immagine 17" descr="Novantaceppi Primitivo di Manduria | Vivino Italia">
          <a:extLst>
            <a:ext uri="{FF2B5EF4-FFF2-40B4-BE49-F238E27FC236}">
              <a16:creationId xmlns="" xmlns:a16="http://schemas.microsoft.com/office/drawing/2014/main" id="{275DA664-048E-9DD3-E854-CCEB14263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5" y="26714824"/>
          <a:ext cx="1010806" cy="1003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112059</xdr:colOff>
      <xdr:row>25</xdr:row>
      <xdr:rowOff>112058</xdr:rowOff>
    </xdr:from>
    <xdr:to>
      <xdr:col>0</xdr:col>
      <xdr:colOff>1031740</xdr:colOff>
      <xdr:row>25</xdr:row>
      <xdr:rowOff>1013470</xdr:rowOff>
    </xdr:to>
    <xdr:pic>
      <xdr:nvPicPr>
        <xdr:cNvPr id="21" name="Immagine 20" descr="90 Ceppi Pinot Grigio Friuli DOC 0,75L | Italija | Vynas | Internetinė  parduotuvė">
          <a:extLst>
            <a:ext uri="{FF2B5EF4-FFF2-40B4-BE49-F238E27FC236}">
              <a16:creationId xmlns="" xmlns:a16="http://schemas.microsoft.com/office/drawing/2014/main" id="{9D3F320B-2133-C79C-1B57-0771A039C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27936264"/>
          <a:ext cx="919681" cy="901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26</xdr:row>
      <xdr:rowOff>33618</xdr:rowOff>
    </xdr:from>
    <xdr:to>
      <xdr:col>1</xdr:col>
      <xdr:colOff>55894</xdr:colOff>
      <xdr:row>26</xdr:row>
      <xdr:rowOff>1165413</xdr:rowOff>
    </xdr:to>
    <xdr:pic>
      <xdr:nvPicPr>
        <xdr:cNvPr id="22" name="Immagine 21" descr="Novantaceppi Primitivo Rosato | Vivino Italia">
          <a:extLst>
            <a:ext uri="{FF2B5EF4-FFF2-40B4-BE49-F238E27FC236}">
              <a16:creationId xmlns="" xmlns:a16="http://schemas.microsoft.com/office/drawing/2014/main" id="{3CEFAA2B-1147-BC5B-88A4-07D2ED332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9045647"/>
          <a:ext cx="1154069" cy="1131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56031</xdr:colOff>
      <xdr:row>17</xdr:row>
      <xdr:rowOff>156882</xdr:rowOff>
    </xdr:from>
    <xdr:to>
      <xdr:col>0</xdr:col>
      <xdr:colOff>1033875</xdr:colOff>
      <xdr:row>17</xdr:row>
      <xdr:rowOff>1131793</xdr:rowOff>
    </xdr:to>
    <xdr:pic>
      <xdr:nvPicPr>
        <xdr:cNvPr id="24" name="Immagine 23" descr="Rizolo - Vino bianco frizzante non filtrato - Zardetto">
          <a:extLst>
            <a:ext uri="{FF2B5EF4-FFF2-40B4-BE49-F238E27FC236}">
              <a16:creationId xmlns="" xmlns:a16="http://schemas.microsoft.com/office/drawing/2014/main" id="{751F60D9-0B92-84EC-A706-3503C0869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1" y="18388853"/>
          <a:ext cx="977844" cy="974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201706</xdr:colOff>
      <xdr:row>11</xdr:row>
      <xdr:rowOff>67235</xdr:rowOff>
    </xdr:from>
    <xdr:to>
      <xdr:col>0</xdr:col>
      <xdr:colOff>1012947</xdr:colOff>
      <xdr:row>11</xdr:row>
      <xdr:rowOff>1147235</xdr:rowOff>
    </xdr:to>
    <xdr:pic>
      <xdr:nvPicPr>
        <xdr:cNvPr id="27" name="Immagine 26" descr="Ca' di Prata Ribolla Gialla Brut | Vivino Italia">
          <a:extLst>
            <a:ext uri="{FF2B5EF4-FFF2-40B4-BE49-F238E27FC236}">
              <a16:creationId xmlns="" xmlns:a16="http://schemas.microsoft.com/office/drawing/2014/main" id="{7543B694-29DB-597B-7392-38F155734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06" y="8774206"/>
          <a:ext cx="811241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zoomScale="85" zoomScaleNormal="85" workbookViewId="0">
      <selection activeCell="G1" sqref="G1"/>
    </sheetView>
  </sheetViews>
  <sheetFormatPr defaultColWidth="8.7109375" defaultRowHeight="12.75" x14ac:dyDescent="0.2"/>
  <cols>
    <col min="1" max="1" width="16.42578125" style="3" customWidth="1"/>
    <col min="2" max="2" width="17.42578125" style="3" bestFit="1" customWidth="1"/>
    <col min="3" max="3" width="50.28515625" style="3" bestFit="1" customWidth="1"/>
    <col min="4" max="4" width="46" style="3" bestFit="1" customWidth="1"/>
    <col min="5" max="5" width="7.28515625" style="3" customWidth="1"/>
    <col min="6" max="7" width="15.28515625" style="11" customWidth="1"/>
    <col min="8" max="16384" width="8.7109375" style="3"/>
  </cols>
  <sheetData>
    <row r="1" spans="1:7" x14ac:dyDescent="0.2">
      <c r="A1" s="4" t="s">
        <v>93</v>
      </c>
      <c r="B1" s="4" t="s">
        <v>94</v>
      </c>
      <c r="C1" s="4" t="s">
        <v>95</v>
      </c>
      <c r="D1" s="4" t="s">
        <v>96</v>
      </c>
      <c r="E1" s="4" t="s">
        <v>0</v>
      </c>
      <c r="F1" s="2" t="s">
        <v>97</v>
      </c>
      <c r="G1" s="2" t="s">
        <v>98</v>
      </c>
    </row>
    <row r="2" spans="1:7" ht="93.95" customHeight="1" x14ac:dyDescent="0.2">
      <c r="A2" s="7"/>
      <c r="B2" s="7" t="s">
        <v>44</v>
      </c>
      <c r="C2" s="5" t="s">
        <v>18</v>
      </c>
      <c r="D2" s="5" t="s">
        <v>2</v>
      </c>
      <c r="E2" s="5" t="s">
        <v>1</v>
      </c>
      <c r="F2" s="1">
        <f>G2/6</f>
        <v>2519</v>
      </c>
      <c r="G2" s="9">
        <v>15114</v>
      </c>
    </row>
    <row r="3" spans="1:7" ht="93.95" customHeight="1" x14ac:dyDescent="0.2">
      <c r="A3" s="7"/>
      <c r="B3" s="7" t="s">
        <v>87</v>
      </c>
      <c r="C3" s="5" t="s">
        <v>19</v>
      </c>
      <c r="D3" s="5" t="s">
        <v>15</v>
      </c>
      <c r="E3" s="5" t="s">
        <v>1</v>
      </c>
      <c r="F3" s="1">
        <f t="shared" ref="F3:F16" si="0">G3/6</f>
        <v>77</v>
      </c>
      <c r="G3" s="9">
        <v>462</v>
      </c>
    </row>
    <row r="4" spans="1:7" ht="53.25" customHeight="1" x14ac:dyDescent="0.2">
      <c r="A4" s="18"/>
      <c r="B4" s="5" t="s">
        <v>33</v>
      </c>
      <c r="C4" s="18" t="s">
        <v>20</v>
      </c>
      <c r="D4" s="5" t="s">
        <v>9</v>
      </c>
      <c r="E4" s="5" t="s">
        <v>1</v>
      </c>
      <c r="F4" s="1">
        <f t="shared" si="0"/>
        <v>180</v>
      </c>
      <c r="G4" s="9">
        <v>1080</v>
      </c>
    </row>
    <row r="5" spans="1:7" ht="53.25" customHeight="1" x14ac:dyDescent="0.2">
      <c r="A5" s="18"/>
      <c r="B5" s="5" t="s">
        <v>41</v>
      </c>
      <c r="C5" s="18" t="s">
        <v>20</v>
      </c>
      <c r="D5" s="5" t="s">
        <v>3</v>
      </c>
      <c r="E5" s="5" t="s">
        <v>1</v>
      </c>
      <c r="F5" s="1">
        <f t="shared" si="0"/>
        <v>1079</v>
      </c>
      <c r="G5" s="9">
        <v>6474</v>
      </c>
    </row>
    <row r="6" spans="1:7" ht="28.5" customHeight="1" x14ac:dyDescent="0.2">
      <c r="A6" s="19"/>
      <c r="B6" s="7" t="s">
        <v>58</v>
      </c>
      <c r="C6" s="18" t="s">
        <v>21</v>
      </c>
      <c r="D6" s="5" t="s">
        <v>30</v>
      </c>
      <c r="E6" s="5" t="s">
        <v>1</v>
      </c>
      <c r="F6" s="1">
        <f t="shared" si="0"/>
        <v>99</v>
      </c>
      <c r="G6" s="9">
        <v>594</v>
      </c>
    </row>
    <row r="7" spans="1:7" ht="28.5" customHeight="1" x14ac:dyDescent="0.2">
      <c r="A7" s="19"/>
      <c r="B7" s="7" t="s">
        <v>39</v>
      </c>
      <c r="C7" s="18"/>
      <c r="D7" s="5" t="s">
        <v>31</v>
      </c>
      <c r="E7" s="5" t="s">
        <v>1</v>
      </c>
      <c r="F7" s="1">
        <f t="shared" si="0"/>
        <v>1050</v>
      </c>
      <c r="G7" s="9">
        <v>6300</v>
      </c>
    </row>
    <row r="8" spans="1:7" ht="28.5" customHeight="1" x14ac:dyDescent="0.2">
      <c r="A8" s="19"/>
      <c r="B8" s="7" t="s">
        <v>37</v>
      </c>
      <c r="C8" s="18"/>
      <c r="D8" s="5" t="s">
        <v>32</v>
      </c>
      <c r="E8" s="5" t="s">
        <v>1</v>
      </c>
      <c r="F8" s="1">
        <f t="shared" si="0"/>
        <v>520</v>
      </c>
      <c r="G8" s="9">
        <v>3120</v>
      </c>
    </row>
    <row r="9" spans="1:7" ht="93.95" customHeight="1" x14ac:dyDescent="0.2">
      <c r="A9" s="7"/>
      <c r="B9" s="14" t="s">
        <v>50</v>
      </c>
      <c r="C9" s="5" t="s">
        <v>22</v>
      </c>
      <c r="D9" s="5" t="s">
        <v>4</v>
      </c>
      <c r="E9" s="5" t="s">
        <v>1</v>
      </c>
      <c r="F9" s="1">
        <f t="shared" si="0"/>
        <v>932.66666666666663</v>
      </c>
      <c r="G9" s="9">
        <v>5596</v>
      </c>
    </row>
    <row r="10" spans="1:7" ht="93.95" customHeight="1" x14ac:dyDescent="0.2">
      <c r="A10" s="7"/>
      <c r="B10" s="14" t="s">
        <v>52</v>
      </c>
      <c r="C10" s="5" t="s">
        <v>23</v>
      </c>
      <c r="D10" s="5" t="s">
        <v>5</v>
      </c>
      <c r="E10" s="5" t="s">
        <v>1</v>
      </c>
      <c r="F10" s="1">
        <f t="shared" si="0"/>
        <v>662</v>
      </c>
      <c r="G10" s="9">
        <v>3972</v>
      </c>
    </row>
    <row r="11" spans="1:7" ht="93.95" customHeight="1" x14ac:dyDescent="0.2">
      <c r="A11" s="6"/>
      <c r="B11" s="14" t="s">
        <v>42</v>
      </c>
      <c r="C11" s="5" t="s">
        <v>24</v>
      </c>
      <c r="D11" s="5" t="s">
        <v>6</v>
      </c>
      <c r="E11" s="5" t="s">
        <v>1</v>
      </c>
      <c r="F11" s="1">
        <f t="shared" si="0"/>
        <v>548</v>
      </c>
      <c r="G11" s="9">
        <v>3288</v>
      </c>
    </row>
    <row r="12" spans="1:7" ht="93.95" customHeight="1" x14ac:dyDescent="0.2">
      <c r="A12" s="6"/>
      <c r="B12" s="14" t="s">
        <v>54</v>
      </c>
      <c r="C12" s="5" t="s">
        <v>25</v>
      </c>
      <c r="D12" s="5" t="s">
        <v>7</v>
      </c>
      <c r="E12" s="5" t="s">
        <v>1</v>
      </c>
      <c r="F12" s="1">
        <f t="shared" si="0"/>
        <v>80</v>
      </c>
      <c r="G12" s="9">
        <v>480</v>
      </c>
    </row>
    <row r="13" spans="1:7" ht="93.95" customHeight="1" x14ac:dyDescent="0.2">
      <c r="A13" s="6"/>
      <c r="B13" s="14" t="s">
        <v>67</v>
      </c>
      <c r="C13" s="5" t="s">
        <v>26</v>
      </c>
      <c r="D13" s="5" t="s">
        <v>8</v>
      </c>
      <c r="E13" s="5" t="s">
        <v>1</v>
      </c>
      <c r="F13" s="1">
        <f t="shared" si="0"/>
        <v>347</v>
      </c>
      <c r="G13" s="9">
        <v>2082</v>
      </c>
    </row>
    <row r="14" spans="1:7" ht="32.1" customHeight="1" x14ac:dyDescent="0.2">
      <c r="A14" s="18"/>
      <c r="B14" s="5" t="s">
        <v>74</v>
      </c>
      <c r="C14" s="18" t="s">
        <v>27</v>
      </c>
      <c r="D14" s="5" t="s">
        <v>14</v>
      </c>
      <c r="E14" s="5" t="s">
        <v>1</v>
      </c>
      <c r="F14" s="1">
        <f t="shared" si="0"/>
        <v>144</v>
      </c>
      <c r="G14" s="9">
        <v>864</v>
      </c>
    </row>
    <row r="15" spans="1:7" ht="32.1" customHeight="1" x14ac:dyDescent="0.2">
      <c r="A15" s="18"/>
      <c r="B15" s="5" t="s">
        <v>82</v>
      </c>
      <c r="C15" s="18" t="s">
        <v>28</v>
      </c>
      <c r="D15" s="5" t="s">
        <v>16</v>
      </c>
      <c r="E15" s="5" t="s">
        <v>1</v>
      </c>
      <c r="F15" s="1">
        <f t="shared" si="0"/>
        <v>70</v>
      </c>
      <c r="G15" s="9">
        <v>420</v>
      </c>
    </row>
    <row r="16" spans="1:7" ht="32.1" customHeight="1" x14ac:dyDescent="0.2">
      <c r="A16" s="18"/>
      <c r="B16" s="5" t="s">
        <v>76</v>
      </c>
      <c r="C16" s="18" t="s">
        <v>28</v>
      </c>
      <c r="D16" s="5" t="s">
        <v>10</v>
      </c>
      <c r="E16" s="5" t="s">
        <v>1</v>
      </c>
      <c r="F16" s="1">
        <f t="shared" si="0"/>
        <v>140</v>
      </c>
      <c r="G16" s="9">
        <v>840</v>
      </c>
    </row>
    <row r="17" spans="1:7" ht="93.95" customHeight="1" x14ac:dyDescent="0.2">
      <c r="A17" s="6"/>
      <c r="B17" s="7" t="s">
        <v>72</v>
      </c>
      <c r="C17" s="5" t="s">
        <v>29</v>
      </c>
      <c r="D17" s="5" t="s">
        <v>11</v>
      </c>
      <c r="E17" s="5" t="s">
        <v>1</v>
      </c>
      <c r="F17" s="1">
        <f>G17/12</f>
        <v>120</v>
      </c>
      <c r="G17" s="9">
        <v>1440</v>
      </c>
    </row>
    <row r="18" spans="1:7" ht="93.95" customHeight="1" x14ac:dyDescent="0.2">
      <c r="A18" s="6"/>
      <c r="B18" s="7" t="s">
        <v>83</v>
      </c>
      <c r="C18" s="5" t="s">
        <v>12</v>
      </c>
      <c r="D18" s="5" t="s">
        <v>13</v>
      </c>
      <c r="E18" s="5" t="s">
        <v>1</v>
      </c>
      <c r="F18" s="1">
        <f>G18/1</f>
        <v>162</v>
      </c>
      <c r="G18" s="9">
        <v>162</v>
      </c>
    </row>
    <row r="19" spans="1:7" ht="93.95" customHeight="1" x14ac:dyDescent="0.2">
      <c r="A19" s="6"/>
      <c r="B19" s="14" t="s">
        <v>35</v>
      </c>
      <c r="C19" s="5" t="s">
        <v>36</v>
      </c>
      <c r="D19" s="5"/>
      <c r="E19" s="5" t="s">
        <v>1</v>
      </c>
      <c r="F19" s="1">
        <f>G19/6</f>
        <v>673</v>
      </c>
      <c r="G19" s="9">
        <v>4038</v>
      </c>
    </row>
    <row r="20" spans="1:7" ht="50.1" customHeight="1" x14ac:dyDescent="0.2">
      <c r="A20" s="17"/>
      <c r="B20" s="14" t="s">
        <v>62</v>
      </c>
      <c r="C20" s="5" t="s">
        <v>57</v>
      </c>
      <c r="D20" s="5"/>
      <c r="E20" s="5" t="s">
        <v>1</v>
      </c>
      <c r="F20" s="1">
        <f t="shared" ref="F20:F21" si="1">G20/6</f>
        <v>160</v>
      </c>
      <c r="G20" s="9">
        <v>960</v>
      </c>
    </row>
    <row r="21" spans="1:7" ht="50.1" customHeight="1" x14ac:dyDescent="0.2">
      <c r="A21" s="17"/>
      <c r="B21" s="14" t="s">
        <v>56</v>
      </c>
      <c r="C21" s="5" t="s">
        <v>57</v>
      </c>
      <c r="D21" s="5"/>
      <c r="E21" s="5" t="s">
        <v>1</v>
      </c>
      <c r="F21" s="1">
        <f t="shared" si="1"/>
        <v>108</v>
      </c>
      <c r="G21" s="9">
        <v>648</v>
      </c>
    </row>
    <row r="22" spans="1:7" ht="93.95" customHeight="1" x14ac:dyDescent="0.2">
      <c r="A22" s="6"/>
      <c r="B22" s="14" t="s">
        <v>65</v>
      </c>
      <c r="C22" s="5" t="s">
        <v>66</v>
      </c>
      <c r="D22" s="5"/>
      <c r="E22" s="5" t="s">
        <v>1</v>
      </c>
      <c r="F22" s="1">
        <f t="shared" ref="F22" si="2">G22/6</f>
        <v>149</v>
      </c>
      <c r="G22" s="9">
        <v>894</v>
      </c>
    </row>
    <row r="23" spans="1:7" ht="93.95" customHeight="1" x14ac:dyDescent="0.2">
      <c r="A23" s="6"/>
      <c r="B23" s="7" t="s">
        <v>69</v>
      </c>
      <c r="C23" s="5" t="s">
        <v>91</v>
      </c>
      <c r="D23" s="5"/>
      <c r="E23" s="5" t="s">
        <v>1</v>
      </c>
      <c r="F23" s="1">
        <f t="shared" ref="F23:F28" si="3">G23/6</f>
        <v>400</v>
      </c>
      <c r="G23" s="9">
        <v>2400</v>
      </c>
    </row>
    <row r="24" spans="1:7" ht="93.95" customHeight="1" x14ac:dyDescent="0.2">
      <c r="A24" s="6"/>
      <c r="B24" s="7" t="s">
        <v>85</v>
      </c>
      <c r="C24" s="5" t="s">
        <v>86</v>
      </c>
      <c r="D24" s="5"/>
      <c r="E24" s="5" t="s">
        <v>1</v>
      </c>
      <c r="F24" s="1">
        <f t="shared" si="3"/>
        <v>95</v>
      </c>
      <c r="G24" s="9">
        <v>570</v>
      </c>
    </row>
    <row r="25" spans="1:7" ht="93.95" customHeight="1" x14ac:dyDescent="0.2">
      <c r="A25" s="6"/>
      <c r="B25" s="7" t="s">
        <v>78</v>
      </c>
      <c r="C25" s="5" t="s">
        <v>79</v>
      </c>
      <c r="D25" s="5"/>
      <c r="E25" s="5" t="s">
        <v>1</v>
      </c>
      <c r="F25" s="1">
        <f t="shared" si="3"/>
        <v>64</v>
      </c>
      <c r="G25" s="9">
        <v>384</v>
      </c>
    </row>
    <row r="26" spans="1:7" ht="93.95" customHeight="1" x14ac:dyDescent="0.2">
      <c r="A26" s="6"/>
      <c r="B26" s="7" t="s">
        <v>48</v>
      </c>
      <c r="C26" s="5" t="s">
        <v>49</v>
      </c>
      <c r="D26" s="5"/>
      <c r="E26" s="5" t="s">
        <v>1</v>
      </c>
      <c r="F26" s="1">
        <f t="shared" si="3"/>
        <v>52</v>
      </c>
      <c r="G26" s="9">
        <v>312</v>
      </c>
    </row>
    <row r="27" spans="1:7" ht="93.95" customHeight="1" x14ac:dyDescent="0.2">
      <c r="A27" s="6"/>
      <c r="B27" s="7" t="s">
        <v>80</v>
      </c>
      <c r="C27" s="5" t="s">
        <v>81</v>
      </c>
      <c r="D27" s="5"/>
      <c r="E27" s="5" t="s">
        <v>1</v>
      </c>
      <c r="F27" s="1">
        <f t="shared" si="3"/>
        <v>30</v>
      </c>
      <c r="G27" s="9">
        <v>180</v>
      </c>
    </row>
    <row r="28" spans="1:7" ht="93.95" customHeight="1" x14ac:dyDescent="0.2">
      <c r="A28" s="6"/>
      <c r="B28" s="7" t="s">
        <v>83</v>
      </c>
      <c r="C28" s="5" t="s">
        <v>92</v>
      </c>
      <c r="D28" s="5"/>
      <c r="E28" s="5" t="s">
        <v>1</v>
      </c>
      <c r="F28" s="1">
        <f t="shared" si="3"/>
        <v>27</v>
      </c>
      <c r="G28" s="9">
        <v>162</v>
      </c>
    </row>
    <row r="29" spans="1:7" x14ac:dyDescent="0.2">
      <c r="A29" s="16"/>
      <c r="B29" s="16"/>
      <c r="C29" s="16"/>
      <c r="D29" s="16"/>
      <c r="E29" s="8" t="s">
        <v>17</v>
      </c>
      <c r="F29" s="10">
        <f>SUM(F2:F28)</f>
        <v>10487.666666666668</v>
      </c>
      <c r="G29" s="10">
        <v>66784</v>
      </c>
    </row>
  </sheetData>
  <autoFilter ref="A1:G29"/>
  <mergeCells count="7">
    <mergeCell ref="A20:A21"/>
    <mergeCell ref="A4:A5"/>
    <mergeCell ref="C4:C5"/>
    <mergeCell ref="A6:A8"/>
    <mergeCell ref="C6:C8"/>
    <mergeCell ref="A14:A16"/>
    <mergeCell ref="C14:C16"/>
  </mergeCells>
  <pageMargins left="0.19685039370078741" right="0.19685039370078741" top="0.19685039370078741" bottom="0.19685039370078741" header="0.19685039370078741" footer="0.19685039370078741"/>
  <pageSetup scale="64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1"/>
  <sheetViews>
    <sheetView workbookViewId="0">
      <selection activeCell="D12" sqref="D12"/>
    </sheetView>
  </sheetViews>
  <sheetFormatPr defaultColWidth="9.140625" defaultRowHeight="12.75" x14ac:dyDescent="0.2"/>
  <cols>
    <col min="1" max="1" width="9.140625" style="12"/>
    <col min="2" max="2" width="17.85546875" style="12" bestFit="1" customWidth="1"/>
    <col min="3" max="3" width="14.5703125" style="12" bestFit="1" customWidth="1"/>
    <col min="4" max="4" width="35.42578125" style="12" bestFit="1" customWidth="1"/>
    <col min="5" max="16384" width="9.140625" style="12"/>
  </cols>
  <sheetData>
    <row r="2" spans="2:4" x14ac:dyDescent="0.2">
      <c r="B2" s="12" t="s">
        <v>88</v>
      </c>
      <c r="C2" s="12" t="s">
        <v>89</v>
      </c>
      <c r="D2" s="12" t="s">
        <v>90</v>
      </c>
    </row>
    <row r="3" spans="2:4" x14ac:dyDescent="0.2">
      <c r="B3" s="12" t="s">
        <v>44</v>
      </c>
      <c r="C3" s="13">
        <v>15114</v>
      </c>
      <c r="D3" s="12" t="s">
        <v>45</v>
      </c>
    </row>
    <row r="4" spans="2:4" x14ac:dyDescent="0.2">
      <c r="B4" s="12" t="s">
        <v>41</v>
      </c>
      <c r="C4" s="13">
        <v>6474</v>
      </c>
      <c r="D4" s="12" t="s">
        <v>34</v>
      </c>
    </row>
    <row r="5" spans="2:4" x14ac:dyDescent="0.2">
      <c r="B5" s="12" t="s">
        <v>39</v>
      </c>
      <c r="C5" s="13">
        <v>6300</v>
      </c>
      <c r="D5" s="12" t="s">
        <v>40</v>
      </c>
    </row>
    <row r="6" spans="2:4" x14ac:dyDescent="0.2">
      <c r="B6" s="12" t="s">
        <v>50</v>
      </c>
      <c r="C6" s="13">
        <v>5596</v>
      </c>
      <c r="D6" s="12" t="s">
        <v>51</v>
      </c>
    </row>
    <row r="7" spans="2:4" x14ac:dyDescent="0.2">
      <c r="B7" s="12" t="s">
        <v>35</v>
      </c>
      <c r="C7" s="15">
        <v>4038</v>
      </c>
      <c r="D7" s="12" t="s">
        <v>36</v>
      </c>
    </row>
    <row r="8" spans="2:4" x14ac:dyDescent="0.2">
      <c r="B8" s="12" t="s">
        <v>52</v>
      </c>
      <c r="C8" s="13">
        <v>3972</v>
      </c>
      <c r="D8" s="12" t="s">
        <v>53</v>
      </c>
    </row>
    <row r="9" spans="2:4" x14ac:dyDescent="0.2">
      <c r="B9" s="12" t="s">
        <v>42</v>
      </c>
      <c r="C9" s="13">
        <v>3288</v>
      </c>
      <c r="D9" s="12" t="s">
        <v>43</v>
      </c>
    </row>
    <row r="10" spans="2:4" x14ac:dyDescent="0.2">
      <c r="B10" s="12" t="s">
        <v>37</v>
      </c>
      <c r="C10" s="13">
        <v>3120</v>
      </c>
      <c r="D10" s="12" t="s">
        <v>38</v>
      </c>
    </row>
    <row r="11" spans="2:4" x14ac:dyDescent="0.2">
      <c r="B11" s="12" t="s">
        <v>69</v>
      </c>
      <c r="C11" s="15">
        <v>2400</v>
      </c>
      <c r="D11" s="12" t="s">
        <v>70</v>
      </c>
    </row>
    <row r="12" spans="2:4" x14ac:dyDescent="0.2">
      <c r="B12" s="12" t="s">
        <v>67</v>
      </c>
      <c r="C12" s="13">
        <v>2082</v>
      </c>
      <c r="D12" s="12" t="s">
        <v>68</v>
      </c>
    </row>
    <row r="13" spans="2:4" x14ac:dyDescent="0.2">
      <c r="B13" s="12" t="s">
        <v>63</v>
      </c>
      <c r="C13" s="13">
        <v>1800</v>
      </c>
      <c r="D13" s="12" t="s">
        <v>64</v>
      </c>
    </row>
    <row r="14" spans="2:4" x14ac:dyDescent="0.2">
      <c r="B14" s="12" t="s">
        <v>72</v>
      </c>
      <c r="C14" s="13">
        <v>1440</v>
      </c>
      <c r="D14" s="12" t="s">
        <v>73</v>
      </c>
    </row>
    <row r="15" spans="2:4" x14ac:dyDescent="0.2">
      <c r="B15" s="12" t="s">
        <v>46</v>
      </c>
      <c r="C15" s="15">
        <v>1350</v>
      </c>
      <c r="D15" s="12" t="s">
        <v>47</v>
      </c>
    </row>
    <row r="16" spans="2:4" x14ac:dyDescent="0.2">
      <c r="B16" s="12" t="s">
        <v>33</v>
      </c>
      <c r="C16" s="13">
        <v>1080</v>
      </c>
      <c r="D16" s="12" t="s">
        <v>34</v>
      </c>
    </row>
    <row r="17" spans="2:4" x14ac:dyDescent="0.2">
      <c r="B17" s="12" t="s">
        <v>62</v>
      </c>
      <c r="C17" s="15">
        <v>960</v>
      </c>
      <c r="D17" s="12" t="s">
        <v>57</v>
      </c>
    </row>
    <row r="18" spans="2:4" x14ac:dyDescent="0.2">
      <c r="B18" s="12" t="s">
        <v>65</v>
      </c>
      <c r="C18" s="15">
        <v>894</v>
      </c>
      <c r="D18" s="12" t="s">
        <v>66</v>
      </c>
    </row>
    <row r="19" spans="2:4" x14ac:dyDescent="0.2">
      <c r="B19" s="12" t="s">
        <v>74</v>
      </c>
      <c r="C19" s="13">
        <v>864</v>
      </c>
      <c r="D19" s="12" t="s">
        <v>75</v>
      </c>
    </row>
    <row r="20" spans="2:4" x14ac:dyDescent="0.2">
      <c r="B20" s="12" t="s">
        <v>76</v>
      </c>
      <c r="C20" s="13">
        <v>840</v>
      </c>
      <c r="D20" s="12" t="s">
        <v>77</v>
      </c>
    </row>
    <row r="21" spans="2:4" x14ac:dyDescent="0.2">
      <c r="B21" s="12" t="s">
        <v>60</v>
      </c>
      <c r="C21" s="13">
        <v>798</v>
      </c>
      <c r="D21" s="12" t="s">
        <v>61</v>
      </c>
    </row>
    <row r="22" spans="2:4" x14ac:dyDescent="0.2">
      <c r="B22" s="12" t="s">
        <v>56</v>
      </c>
      <c r="C22" s="15">
        <v>648</v>
      </c>
      <c r="D22" s="12" t="s">
        <v>57</v>
      </c>
    </row>
    <row r="23" spans="2:4" x14ac:dyDescent="0.2">
      <c r="B23" s="12" t="s">
        <v>58</v>
      </c>
      <c r="C23" s="13">
        <v>594</v>
      </c>
      <c r="D23" s="12" t="s">
        <v>59</v>
      </c>
    </row>
    <row r="24" spans="2:4" x14ac:dyDescent="0.2">
      <c r="B24" s="12" t="s">
        <v>85</v>
      </c>
      <c r="C24" s="15">
        <v>570</v>
      </c>
      <c r="D24" s="12" t="s">
        <v>86</v>
      </c>
    </row>
    <row r="25" spans="2:4" x14ac:dyDescent="0.2">
      <c r="B25" s="12" t="s">
        <v>54</v>
      </c>
      <c r="C25" s="13">
        <v>480</v>
      </c>
      <c r="D25" s="12" t="s">
        <v>55</v>
      </c>
    </row>
    <row r="26" spans="2:4" x14ac:dyDescent="0.2">
      <c r="B26" s="12" t="s">
        <v>87</v>
      </c>
      <c r="C26" s="13">
        <v>462</v>
      </c>
      <c r="D26" s="12" t="s">
        <v>71</v>
      </c>
    </row>
    <row r="27" spans="2:4" x14ac:dyDescent="0.2">
      <c r="B27" s="12" t="s">
        <v>82</v>
      </c>
      <c r="C27" s="13">
        <v>420</v>
      </c>
      <c r="D27" s="12" t="s">
        <v>77</v>
      </c>
    </row>
    <row r="28" spans="2:4" x14ac:dyDescent="0.2">
      <c r="B28" s="12" t="s">
        <v>78</v>
      </c>
      <c r="C28" s="12">
        <v>384</v>
      </c>
      <c r="D28" s="12" t="s">
        <v>79</v>
      </c>
    </row>
    <row r="29" spans="2:4" x14ac:dyDescent="0.2">
      <c r="B29" s="12" t="s">
        <v>48</v>
      </c>
      <c r="C29" s="12">
        <v>312</v>
      </c>
      <c r="D29" s="12" t="s">
        <v>49</v>
      </c>
    </row>
    <row r="30" spans="2:4" x14ac:dyDescent="0.2">
      <c r="B30" s="12" t="s">
        <v>80</v>
      </c>
      <c r="C30" s="12">
        <v>180</v>
      </c>
      <c r="D30" s="12" t="s">
        <v>81</v>
      </c>
    </row>
    <row r="31" spans="2:4" x14ac:dyDescent="0.2">
      <c r="B31" s="12" t="s">
        <v>83</v>
      </c>
      <c r="C31" s="12">
        <v>162</v>
      </c>
      <c r="D31" s="12" t="s">
        <v>84</v>
      </c>
    </row>
  </sheetData>
  <autoFilter ref="B2:D31">
    <sortState ref="B3:D31">
      <sortCondition descending="1" ref="C2:C31"/>
    </sortState>
  </autoFilter>
  <conditionalFormatting sqref="B1:B1048576">
    <cfRule type="duplicateValues" dxfId="1" priority="1"/>
  </conditionalFormatting>
  <conditionalFormatting sqref="D1:D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Foglio1</vt:lpstr>
      <vt:lpstr>Foglio4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cp:lastPrinted>2024-09-22T08:21:19Z</cp:lastPrinted>
  <dcterms:created xsi:type="dcterms:W3CDTF">2023-04-26T10:55:43Z</dcterms:created>
  <dcterms:modified xsi:type="dcterms:W3CDTF">2024-09-23T09:50:56Z</dcterms:modified>
  <cp:category/>
  <cp:contentStatus/>
</cp:coreProperties>
</file>