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2" i="1"/>
  <c r="P31" i="1"/>
  <c r="N31" i="1"/>
  <c r="O31" i="1" l="1"/>
</calcChain>
</file>

<file path=xl/sharedStrings.xml><?xml version="1.0" encoding="utf-8"?>
<sst xmlns="http://schemas.openxmlformats.org/spreadsheetml/2006/main" count="197" uniqueCount="43">
  <si>
    <t>FOTO</t>
  </si>
  <si>
    <t>BRAND</t>
  </si>
  <si>
    <t>SKU</t>
  </si>
  <si>
    <t>COLOR</t>
  </si>
  <si>
    <t>COLOR DE</t>
  </si>
  <si>
    <t>GROUP</t>
  </si>
  <si>
    <t>CATEGORY</t>
  </si>
  <si>
    <t>GENDER</t>
  </si>
  <si>
    <t>SIZE</t>
  </si>
  <si>
    <t>WHS</t>
  </si>
  <si>
    <t>RETAIL</t>
  </si>
  <si>
    <t>TOT RTL</t>
  </si>
  <si>
    <t xml:space="preserve">EAN </t>
  </si>
  <si>
    <t>PCS</t>
  </si>
  <si>
    <t>BURBERRY</t>
  </si>
  <si>
    <t>BLACK</t>
  </si>
  <si>
    <t>MAN</t>
  </si>
  <si>
    <t>A4652</t>
  </si>
  <si>
    <t>YELLOW</t>
  </si>
  <si>
    <t>ACCESSORIES</t>
  </si>
  <si>
    <t>BAG</t>
  </si>
  <si>
    <t>WOMAN</t>
  </si>
  <si>
    <t>UNI</t>
  </si>
  <si>
    <t>BEIGE</t>
  </si>
  <si>
    <t>WALLETS</t>
  </si>
  <si>
    <t>A7026</t>
  </si>
  <si>
    <t>B7326</t>
  </si>
  <si>
    <t>MULTI</t>
  </si>
  <si>
    <t>SCIARPA</t>
  </si>
  <si>
    <t>A1189</t>
  </si>
  <si>
    <t>MILK</t>
  </si>
  <si>
    <t>A118</t>
  </si>
  <si>
    <t>CAMEO</t>
  </si>
  <si>
    <t>A4477</t>
  </si>
  <si>
    <t>A3238</t>
  </si>
  <si>
    <t>WHITE</t>
  </si>
  <si>
    <t>PEACH</t>
  </si>
  <si>
    <t>GREEN</t>
  </si>
  <si>
    <t>VIOLET</t>
  </si>
  <si>
    <t>A4151</t>
  </si>
  <si>
    <t>MULTI GREEN</t>
  </si>
  <si>
    <t>GREY</t>
  </si>
  <si>
    <t xml:space="preserve">TOT WHS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</si>
</sst>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_-* #,##0.00\ &quot;€&quot;_-;\-* #,##0.00\ &quot;€&quot;_-;_-* &quot;-&quot;??\ &quot;€&quot;_-;_-@"/>
  </numFmts>
  <fonts count="3">
    <font>
      <sz val="1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8" fontId="2" fillId="0" borderId="7" xfId="0" applyNumberFormat="1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</xdr:row>
      <xdr:rowOff>36724</xdr:rowOff>
    </xdr:from>
    <xdr:to>
      <xdr:col>1</xdr:col>
      <xdr:colOff>927100</xdr:colOff>
      <xdr:row>1</xdr:row>
      <xdr:rowOff>1104899</xdr:rowOff>
    </xdr:to>
    <xdr:pic>
      <xdr:nvPicPr>
        <xdr:cNvPr id="3" name="dimg_JJTiZ8nDI_n1i-gP3o2WyAc_329" descr="버버리(BURBERRY) KNIGHT 스몰 숄더백 8083346 LL SM KNIG A4652 | jentestore">
          <a:extLst>
            <a:ext uri="{FF2B5EF4-FFF2-40B4-BE49-F238E27FC236}">
              <a16:creationId xmlns:a16="http://schemas.microsoft.com/office/drawing/2014/main" xmlns="" id="{BF34F63A-9D78-5143-A333-46600A38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484524"/>
          <a:ext cx="800100" cy="1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2</xdr:row>
      <xdr:rowOff>279400</xdr:rowOff>
    </xdr:from>
    <xdr:to>
      <xdr:col>1</xdr:col>
      <xdr:colOff>838200</xdr:colOff>
      <xdr:row>2</xdr:row>
      <xdr:rowOff>889000</xdr:rowOff>
    </xdr:to>
    <xdr:pic>
      <xdr:nvPicPr>
        <xdr:cNvPr id="4" name="dimg_O5TiZ7fzKLa1i-gP14DR2AE_331" descr="Burberry - 8078358.B7363 - Wear2go">
          <a:extLst>
            <a:ext uri="{FF2B5EF4-FFF2-40B4-BE49-F238E27FC236}">
              <a16:creationId xmlns:a16="http://schemas.microsoft.com/office/drawing/2014/main" xmlns="" id="{6E13C3D0-5B17-9448-85DC-A0BA3EF23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" y="28702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3</xdr:row>
      <xdr:rowOff>215900</xdr:rowOff>
    </xdr:from>
    <xdr:to>
      <xdr:col>1</xdr:col>
      <xdr:colOff>850900</xdr:colOff>
      <xdr:row>3</xdr:row>
      <xdr:rowOff>838200</xdr:rowOff>
    </xdr:to>
    <xdr:pic>
      <xdr:nvPicPr>
        <xdr:cNvPr id="5" name="dimg_WpTiZ4LrLd2li-gPh6zFiQU_341" descr="BURBERRY バーバリー/ブランドバッグ・小物｜WonderREX-ONLINE 公式通販サイト">
          <a:extLst>
            <a:ext uri="{FF2B5EF4-FFF2-40B4-BE49-F238E27FC236}">
              <a16:creationId xmlns:a16="http://schemas.microsoft.com/office/drawing/2014/main" xmlns="" id="{79BBB33D-9C11-9546-85BA-079AB7007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" y="3949700"/>
          <a:ext cx="6223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139700</xdr:colOff>
      <xdr:row>4</xdr:row>
      <xdr:rowOff>168176</xdr:rowOff>
    </xdr:from>
    <xdr:to>
      <xdr:col>1</xdr:col>
      <xdr:colOff>812800</xdr:colOff>
      <xdr:row>4</xdr:row>
      <xdr:rowOff>1066799</xdr:rowOff>
    </xdr:to>
    <xdr:pic>
      <xdr:nvPicPr>
        <xdr:cNvPr id="6" name="dimg_epTiZ9WqL8Ski-gPieWM0QU_329" descr="Sciarpa in lana con logo di Burberry | Tessabit">
          <a:extLst>
            <a:ext uri="{FF2B5EF4-FFF2-40B4-BE49-F238E27FC236}">
              <a16:creationId xmlns:a16="http://schemas.microsoft.com/office/drawing/2014/main" xmlns="" id="{8B7C8D16-3B71-BD4E-A0C9-797DEB35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5044976"/>
          <a:ext cx="673100" cy="898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165100</xdr:colOff>
      <xdr:row>5</xdr:row>
      <xdr:rowOff>100422</xdr:rowOff>
    </xdr:from>
    <xdr:to>
      <xdr:col>1</xdr:col>
      <xdr:colOff>850900</xdr:colOff>
      <xdr:row>5</xdr:row>
      <xdr:rowOff>1016000</xdr:rowOff>
    </xdr:to>
    <xdr:pic>
      <xdr:nvPicPr>
        <xdr:cNvPr id="7" name="dimg_kZTiZ5GLKJ-qi-gPkpqCuQU_1" descr="BURBERRY: Borsa Chess in pelle martellata - Nero | Borsa A Spalla Burberry  8080955 online su GIGLIO.COM">
          <a:extLst>
            <a:ext uri="{FF2B5EF4-FFF2-40B4-BE49-F238E27FC236}">
              <a16:creationId xmlns:a16="http://schemas.microsoft.com/office/drawing/2014/main" xmlns="" id="{1DC550FA-116F-4940-8666-B79ABF43A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120222"/>
          <a:ext cx="685800" cy="91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215901</xdr:colOff>
      <xdr:row>6</xdr:row>
      <xdr:rowOff>112564</xdr:rowOff>
    </xdr:from>
    <xdr:to>
      <xdr:col>1</xdr:col>
      <xdr:colOff>850901</xdr:colOff>
      <xdr:row>6</xdr:row>
      <xdr:rowOff>1066799</xdr:rowOff>
    </xdr:to>
    <xdr:pic>
      <xdr:nvPicPr>
        <xdr:cNvPr id="8" name="dimg_pJTiZ6bsBcuR-d8P-_WMsAE_329" descr="Burberry SHOULDER BAG (8088916 A1189) (Burberry/ショルダーバッグ・ポシェット)  108000648【BUYMA】">
          <a:extLst>
            <a:ext uri="{FF2B5EF4-FFF2-40B4-BE49-F238E27FC236}">
              <a16:creationId xmlns:a16="http://schemas.microsoft.com/office/drawing/2014/main" xmlns="" id="{67F0CDF4-D8FD-A546-81C2-FF3B72DE4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1" y="7275364"/>
          <a:ext cx="635000" cy="95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88900</xdr:colOff>
      <xdr:row>7</xdr:row>
      <xdr:rowOff>101600</xdr:rowOff>
    </xdr:from>
    <xdr:to>
      <xdr:col>1</xdr:col>
      <xdr:colOff>990600</xdr:colOff>
      <xdr:row>7</xdr:row>
      <xdr:rowOff>1003300</xdr:rowOff>
    </xdr:to>
    <xdr:pic>
      <xdr:nvPicPr>
        <xdr:cNvPr id="9" name="dimg_uv7aZ6CXN8W2i-gPyJql0As_335" descr="Burberry Rose Chain Leather Clutch Bag 8081824 5045705112974 - Handbags -  Jomashop">
          <a:extLst>
            <a:ext uri="{FF2B5EF4-FFF2-40B4-BE49-F238E27FC236}">
              <a16:creationId xmlns:a16="http://schemas.microsoft.com/office/drawing/2014/main" xmlns="" id="{C79F0766-AFC7-944F-8EEC-6147F0DFF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84074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228601</xdr:colOff>
      <xdr:row>8</xdr:row>
      <xdr:rowOff>76200</xdr:rowOff>
    </xdr:from>
    <xdr:to>
      <xdr:col>1</xdr:col>
      <xdr:colOff>837093</xdr:colOff>
      <xdr:row>8</xdr:row>
      <xdr:rowOff>990600</xdr:rowOff>
    </xdr:to>
    <xdr:pic>
      <xdr:nvPicPr>
        <xdr:cNvPr id="10" name="dimg_xv7aZ8y4Oc6zi-gP1ez60Ag_337" descr="clutch Black BURBERRY (8079187)">
          <a:extLst>
            <a:ext uri="{FF2B5EF4-FFF2-40B4-BE49-F238E27FC236}">
              <a16:creationId xmlns:a16="http://schemas.microsoft.com/office/drawing/2014/main" xmlns="" id="{BD5F7391-FFC7-DF41-B6B1-96FAAE45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1" y="9525000"/>
          <a:ext cx="60849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114301</xdr:colOff>
      <xdr:row>11</xdr:row>
      <xdr:rowOff>95526</xdr:rowOff>
    </xdr:from>
    <xdr:to>
      <xdr:col>1</xdr:col>
      <xdr:colOff>851331</xdr:colOff>
      <xdr:row>11</xdr:row>
      <xdr:rowOff>1079500</xdr:rowOff>
    </xdr:to>
    <xdr:pic>
      <xdr:nvPicPr>
        <xdr:cNvPr id="11" name="dimg_0v7aZ5TjPPyNi-gPy8qE4Ag_331" descr="Borsa a spalla Shield mini | Burberry | Eraldo.com IT">
          <a:extLst>
            <a:ext uri="{FF2B5EF4-FFF2-40B4-BE49-F238E27FC236}">
              <a16:creationId xmlns:a16="http://schemas.microsoft.com/office/drawing/2014/main" xmlns="" id="{808856D2-36E9-F948-B1CF-2AA929466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1" y="12973326"/>
          <a:ext cx="737030" cy="983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9</xdr:row>
      <xdr:rowOff>189578</xdr:rowOff>
    </xdr:from>
    <xdr:to>
      <xdr:col>1</xdr:col>
      <xdr:colOff>911087</xdr:colOff>
      <xdr:row>9</xdr:row>
      <xdr:rowOff>1024465</xdr:rowOff>
    </xdr:to>
    <xdr:pic>
      <xdr:nvPicPr>
        <xdr:cNvPr id="12" name="dimg_5P7aZ9e9Burri-gPzf6cuQI_389" descr="Burberry Mini Shield Leather Sling Bag 8075852 5045704677221 - Handbags -  Jomashop">
          <a:extLst>
            <a:ext uri="{FF2B5EF4-FFF2-40B4-BE49-F238E27FC236}">
              <a16:creationId xmlns:a16="http://schemas.microsoft.com/office/drawing/2014/main" xmlns="" id="{6A197D8B-1EFD-194E-8ABC-6E917493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10781378"/>
          <a:ext cx="834887" cy="83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88900</xdr:colOff>
      <xdr:row>10</xdr:row>
      <xdr:rowOff>209089</xdr:rowOff>
    </xdr:from>
    <xdr:to>
      <xdr:col>1</xdr:col>
      <xdr:colOff>817769</xdr:colOff>
      <xdr:row>10</xdr:row>
      <xdr:rowOff>1083732</xdr:rowOff>
    </xdr:to>
    <xdr:pic>
      <xdr:nvPicPr>
        <xdr:cNvPr id="13" name="dimg_Bv_aZ8zpOdHyi-gP94TRkQU_9" descr="Burberry Shield Sling - Borsa a spalla Donna - Beige - 8075852-A4477 |  FRMODA.COM">
          <a:extLst>
            <a:ext uri="{FF2B5EF4-FFF2-40B4-BE49-F238E27FC236}">
              <a16:creationId xmlns:a16="http://schemas.microsoft.com/office/drawing/2014/main" xmlns="" id="{E4A447E1-AABA-1944-82F5-E41888291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1943889"/>
          <a:ext cx="728869" cy="87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165100</xdr:colOff>
      <xdr:row>12</xdr:row>
      <xdr:rowOff>84992</xdr:rowOff>
    </xdr:from>
    <xdr:to>
      <xdr:col>1</xdr:col>
      <xdr:colOff>850900</xdr:colOff>
      <xdr:row>12</xdr:row>
      <xdr:rowOff>1000571</xdr:rowOff>
    </xdr:to>
    <xdr:pic>
      <xdr:nvPicPr>
        <xdr:cNvPr id="14" name="dimg_E__aZ4mbJJ6Bi-gP583W2AM_337" descr="Burberry Borsa a Tracolla Check Jacquard Pocket | Nero | FARFETCH IT">
          <a:extLst>
            <a:ext uri="{FF2B5EF4-FFF2-40B4-BE49-F238E27FC236}">
              <a16:creationId xmlns:a16="http://schemas.microsoft.com/office/drawing/2014/main" xmlns="" id="{28A014F4-FAE7-B14D-B7A7-AFCD620F8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4105792"/>
          <a:ext cx="685800" cy="915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13</xdr:row>
      <xdr:rowOff>50063</xdr:rowOff>
    </xdr:from>
    <xdr:to>
      <xdr:col>1</xdr:col>
      <xdr:colOff>875855</xdr:colOff>
      <xdr:row>13</xdr:row>
      <xdr:rowOff>1083733</xdr:rowOff>
    </xdr:to>
    <xdr:pic>
      <xdr:nvPicPr>
        <xdr:cNvPr id="15" name="dimg_Hv_aZ_i1IP-pi-gP45ym8Qw_393" descr="Burberry Borsa a Spalla Swan Media | Toni Neutri | FARFETCH IT">
          <a:extLst>
            <a:ext uri="{FF2B5EF4-FFF2-40B4-BE49-F238E27FC236}">
              <a16:creationId xmlns:a16="http://schemas.microsoft.com/office/drawing/2014/main" xmlns="" id="{F87D5374-863C-3D46-B0B9-9071AA7E0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15213863"/>
          <a:ext cx="774255" cy="103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114301</xdr:colOff>
      <xdr:row>13</xdr:row>
      <xdr:rowOff>1120912</xdr:rowOff>
    </xdr:from>
    <xdr:to>
      <xdr:col>1</xdr:col>
      <xdr:colOff>910889</xdr:colOff>
      <xdr:row>14</xdr:row>
      <xdr:rowOff>1041399</xdr:rowOff>
    </xdr:to>
    <xdr:pic>
      <xdr:nvPicPr>
        <xdr:cNvPr id="16" name="dimg_Lf_aZ-XYA86ri-gPmOfV2Qw_5" descr="Borsa Rocking Horse BURBERRY 8081408 ROCKINGHORSEB8636 - Ancote">
          <a:extLst>
            <a:ext uri="{FF2B5EF4-FFF2-40B4-BE49-F238E27FC236}">
              <a16:creationId xmlns:a16="http://schemas.microsoft.com/office/drawing/2014/main" xmlns="" id="{D5BF0374-C97E-1341-9AB3-128194C32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1" y="16284712"/>
          <a:ext cx="796588" cy="1063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152401</xdr:colOff>
      <xdr:row>15</xdr:row>
      <xdr:rowOff>70721</xdr:rowOff>
    </xdr:from>
    <xdr:to>
      <xdr:col>1</xdr:col>
      <xdr:colOff>876301</xdr:colOff>
      <xdr:row>15</xdr:row>
      <xdr:rowOff>1037165</xdr:rowOff>
    </xdr:to>
    <xdr:pic>
      <xdr:nvPicPr>
        <xdr:cNvPr id="17" name="dimg_OP_aZ6qeJcK9i-gPm72d2Ag_329" descr="BURBERRY: Shoulder bag woman - Peach | Burberry mini bag 8081409 online at  GIGLIO.COM">
          <a:extLst>
            <a:ext uri="{FF2B5EF4-FFF2-40B4-BE49-F238E27FC236}">
              <a16:creationId xmlns:a16="http://schemas.microsoft.com/office/drawing/2014/main" xmlns="" id="{C12214EC-704C-5A41-BB92-4E19CB92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1" y="17520521"/>
          <a:ext cx="723900" cy="966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165101</xdr:colOff>
      <xdr:row>16</xdr:row>
      <xdr:rowOff>76200</xdr:rowOff>
    </xdr:from>
    <xdr:to>
      <xdr:col>1</xdr:col>
      <xdr:colOff>872213</xdr:colOff>
      <xdr:row>16</xdr:row>
      <xdr:rowOff>1020232</xdr:rowOff>
    </xdr:to>
    <xdr:pic>
      <xdr:nvPicPr>
        <xdr:cNvPr id="18" name="dimg_Q__aZ-LoMqS7i-gPtKW_sAE_327" descr="BURBERRY: Borsa a spalla donna - Tortora | Borse A Tracolla Burberry 8081407  online su GIGLIO.COM">
          <a:extLst>
            <a:ext uri="{FF2B5EF4-FFF2-40B4-BE49-F238E27FC236}">
              <a16:creationId xmlns:a16="http://schemas.microsoft.com/office/drawing/2014/main" xmlns="" id="{49C139E0-6F40-544D-AF97-840AB7BC7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1" y="18669000"/>
          <a:ext cx="707112" cy="944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165100</xdr:colOff>
      <xdr:row>17</xdr:row>
      <xdr:rowOff>76200</xdr:rowOff>
    </xdr:from>
    <xdr:to>
      <xdr:col>1</xdr:col>
      <xdr:colOff>840505</xdr:colOff>
      <xdr:row>17</xdr:row>
      <xdr:rowOff>977900</xdr:rowOff>
    </xdr:to>
    <xdr:pic>
      <xdr:nvPicPr>
        <xdr:cNvPr id="19" name="dimg_Uv_aZ_HgJ-nCi-gP24LNqQ4_1" descr="BURBERRY: Borsa in tessuto check - Beige | Borse A Tracolla Burberry 8084111  online su GIGLIO.COM">
          <a:extLst>
            <a:ext uri="{FF2B5EF4-FFF2-40B4-BE49-F238E27FC236}">
              <a16:creationId xmlns:a16="http://schemas.microsoft.com/office/drawing/2014/main" xmlns="" id="{AABAD680-90C6-6445-9C5B-A62A0AFE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9812000"/>
          <a:ext cx="675405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139701</xdr:colOff>
      <xdr:row>18</xdr:row>
      <xdr:rowOff>63500</xdr:rowOff>
    </xdr:from>
    <xdr:to>
      <xdr:col>1</xdr:col>
      <xdr:colOff>888035</xdr:colOff>
      <xdr:row>18</xdr:row>
      <xdr:rowOff>1062565</xdr:rowOff>
    </xdr:to>
    <xdr:pic>
      <xdr:nvPicPr>
        <xdr:cNvPr id="20" name="dimg_ZP_aZ_T_FYDvi-gP1var-As_7" descr="BURBERRY: Bags men - White | Burberry belt bag 8089302 online at GIGLIO.COM">
          <a:extLst>
            <a:ext uri="{FF2B5EF4-FFF2-40B4-BE49-F238E27FC236}">
              <a16:creationId xmlns:a16="http://schemas.microsoft.com/office/drawing/2014/main" xmlns="" id="{5540F69E-55F3-9F42-90BA-6D9901665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1" y="20942300"/>
          <a:ext cx="748334" cy="999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19</xdr:row>
      <xdr:rowOff>153294</xdr:rowOff>
    </xdr:from>
    <xdr:to>
      <xdr:col>1</xdr:col>
      <xdr:colOff>876299</xdr:colOff>
      <xdr:row>19</xdr:row>
      <xdr:rowOff>1068871</xdr:rowOff>
    </xdr:to>
    <xdr:pic>
      <xdr:nvPicPr>
        <xdr:cNvPr id="21" name="dimg_cP_aZ9ftJ8ifi-gP3fyW8Q4_2" descr="BURBERRY: Borsa uomo - Nero | Marsupio Burberry 8089301 online su GIGLIO.COM">
          <a:extLst>
            <a:ext uri="{FF2B5EF4-FFF2-40B4-BE49-F238E27FC236}">
              <a16:creationId xmlns:a16="http://schemas.microsoft.com/office/drawing/2014/main" xmlns="" id="{04BCC31E-C63B-D44D-B54D-F7785397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22213194"/>
          <a:ext cx="685799" cy="915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190501</xdr:colOff>
      <xdr:row>20</xdr:row>
      <xdr:rowOff>50800</xdr:rowOff>
    </xdr:from>
    <xdr:to>
      <xdr:col>1</xdr:col>
      <xdr:colOff>952501</xdr:colOff>
      <xdr:row>20</xdr:row>
      <xdr:rowOff>965200</xdr:rowOff>
    </xdr:to>
    <xdr:pic>
      <xdr:nvPicPr>
        <xdr:cNvPr id="22" name="dimg_fP_aZ8qrA8yBi-gPmJfj0Q4_9" descr="Burberry - Borsa a spalla Donna - Nero - 8087625-A1003 | FRMODA.COM">
          <a:extLst>
            <a:ext uri="{FF2B5EF4-FFF2-40B4-BE49-F238E27FC236}">
              <a16:creationId xmlns:a16="http://schemas.microsoft.com/office/drawing/2014/main" xmlns="" id="{373405C6-4CAC-894C-BB11-C3FAD14A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1" y="2325370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21</xdr:row>
      <xdr:rowOff>55400</xdr:rowOff>
    </xdr:from>
    <xdr:to>
      <xdr:col>1</xdr:col>
      <xdr:colOff>1001978</xdr:colOff>
      <xdr:row>21</xdr:row>
      <xdr:rowOff>1138765</xdr:rowOff>
    </xdr:to>
    <xdr:pic>
      <xdr:nvPicPr>
        <xdr:cNvPr id="23" name="dimg_jv_aZ-vwCKSri-gPiYyO8A4_333" descr="BURBERRY: Schultertasche damen - Grün | Burberry Schultertasche 8081748  online auf GIGLIO.COM">
          <a:extLst>
            <a:ext uri="{FF2B5EF4-FFF2-40B4-BE49-F238E27FC236}">
              <a16:creationId xmlns:a16="http://schemas.microsoft.com/office/drawing/2014/main" xmlns="" id="{2C690A43-0875-DC45-A5DB-4C3E16EA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24401300"/>
          <a:ext cx="811478" cy="108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22</xdr:row>
      <xdr:rowOff>119085</xdr:rowOff>
    </xdr:from>
    <xdr:to>
      <xdr:col>1</xdr:col>
      <xdr:colOff>996122</xdr:colOff>
      <xdr:row>22</xdr:row>
      <xdr:rowOff>1172633</xdr:rowOff>
    </xdr:to>
    <xdr:pic>
      <xdr:nvPicPr>
        <xdr:cNvPr id="24" name="dimg_nv_aZ6SmGJvBi-gPy9TWwAg_7" descr="Burberry Burberry shoulder bag for woman | giglio | REVERSIBLE">
          <a:extLst>
            <a:ext uri="{FF2B5EF4-FFF2-40B4-BE49-F238E27FC236}">
              <a16:creationId xmlns:a16="http://schemas.microsoft.com/office/drawing/2014/main" xmlns="" id="{3A4953E7-7FC3-8547-A72E-86938DB7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25747685"/>
          <a:ext cx="894522" cy="1053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50800</xdr:colOff>
      <xdr:row>23</xdr:row>
      <xdr:rowOff>52456</xdr:rowOff>
    </xdr:from>
    <xdr:to>
      <xdr:col>1</xdr:col>
      <xdr:colOff>925443</xdr:colOff>
      <xdr:row>23</xdr:row>
      <xdr:rowOff>927099</xdr:rowOff>
    </xdr:to>
    <xdr:pic>
      <xdr:nvPicPr>
        <xdr:cNvPr id="25" name="dimg_sf_aZ9K7IP2Li-gP54Ws0Ao_331" descr="NEW BURBERRY BAGS 8077553 SHOULDER BAG/CROSSBODY BAG">
          <a:extLst>
            <a:ext uri="{FF2B5EF4-FFF2-40B4-BE49-F238E27FC236}">
              <a16:creationId xmlns:a16="http://schemas.microsoft.com/office/drawing/2014/main" xmlns="" id="{AE5DD77B-5F59-FC46-B475-BCA4E72C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6963756"/>
          <a:ext cx="874643" cy="87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24</xdr:row>
      <xdr:rowOff>127182</xdr:rowOff>
    </xdr:from>
    <xdr:to>
      <xdr:col>1</xdr:col>
      <xdr:colOff>948083</xdr:colOff>
      <xdr:row>24</xdr:row>
      <xdr:rowOff>1011765</xdr:rowOff>
    </xdr:to>
    <xdr:pic>
      <xdr:nvPicPr>
        <xdr:cNvPr id="26" name="dimg_xf_aZ5WVJPzui-gP9tub8AI_223" descr="Burberry Medium Chess Shoulder Bag 8077578 5045704465996 - Handbags -  Jomashop">
          <a:extLst>
            <a:ext uri="{FF2B5EF4-FFF2-40B4-BE49-F238E27FC236}">
              <a16:creationId xmlns:a16="http://schemas.microsoft.com/office/drawing/2014/main" xmlns="" id="{8A5784EE-FA8A-4044-AD69-AC51FD7A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28181482"/>
          <a:ext cx="884583" cy="88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192088</xdr:colOff>
      <xdr:row>26</xdr:row>
      <xdr:rowOff>94866</xdr:rowOff>
    </xdr:from>
    <xdr:to>
      <xdr:col>1</xdr:col>
      <xdr:colOff>877888</xdr:colOff>
      <xdr:row>26</xdr:row>
      <xdr:rowOff>1010444</xdr:rowOff>
    </xdr:to>
    <xdr:pic>
      <xdr:nvPicPr>
        <xdr:cNvPr id="27" name="dimg_3P_aZ57MKIe6i-gPjJuouAM_335" descr="BURBERRY: Borsa Tote con etichette EKD - Fantasia | Borsa A Tracolla  Burberry 8079639 online su GIGLIO.COM">
          <a:extLst>
            <a:ext uri="{FF2B5EF4-FFF2-40B4-BE49-F238E27FC236}">
              <a16:creationId xmlns:a16="http://schemas.microsoft.com/office/drawing/2014/main" xmlns="" id="{C58A7C40-7D92-3640-8EA9-5D1671A2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8" y="30435166"/>
          <a:ext cx="685800" cy="91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177801</xdr:colOff>
      <xdr:row>25</xdr:row>
      <xdr:rowOff>114667</xdr:rowOff>
    </xdr:from>
    <xdr:to>
      <xdr:col>1</xdr:col>
      <xdr:colOff>838200</xdr:colOff>
      <xdr:row>25</xdr:row>
      <xdr:rowOff>996334</xdr:rowOff>
    </xdr:to>
    <xdr:pic>
      <xdr:nvPicPr>
        <xdr:cNvPr id="28" name="dimg_6P_aZ96eL_6ji-gPvrjgkAY_381" descr="Burberry Kids Borsa Fasciatoio Con Motivo Vintage Check | Marrone |  FARFETCH IT">
          <a:extLst>
            <a:ext uri="{FF2B5EF4-FFF2-40B4-BE49-F238E27FC236}">
              <a16:creationId xmlns:a16="http://schemas.microsoft.com/office/drawing/2014/main" xmlns="" id="{78F4DF74-2A2D-3546-AD6B-4FEB22B71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1" y="29311967"/>
          <a:ext cx="660399" cy="881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152401</xdr:colOff>
      <xdr:row>27</xdr:row>
      <xdr:rowOff>110501</xdr:rowOff>
    </xdr:from>
    <xdr:to>
      <xdr:col>1</xdr:col>
      <xdr:colOff>850900</xdr:colOff>
      <xdr:row>27</xdr:row>
      <xdr:rowOff>1049865</xdr:rowOff>
    </xdr:to>
    <xdr:pic>
      <xdr:nvPicPr>
        <xdr:cNvPr id="29" name="dimg_9P_aZ-_OAYeti-gP3M6pkAM_339" descr="Burberry Pochette rosa Verde Donna | 8081945 | thebs.com">
          <a:extLst>
            <a:ext uri="{FF2B5EF4-FFF2-40B4-BE49-F238E27FC236}">
              <a16:creationId xmlns:a16="http://schemas.microsoft.com/office/drawing/2014/main" xmlns="" id="{2A29E005-CD4E-CA4F-966C-BD0737050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1" y="31593801"/>
          <a:ext cx="698499" cy="939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101601</xdr:colOff>
      <xdr:row>28</xdr:row>
      <xdr:rowOff>93133</xdr:rowOff>
    </xdr:from>
    <xdr:to>
      <xdr:col>1</xdr:col>
      <xdr:colOff>863601</xdr:colOff>
      <xdr:row>28</xdr:row>
      <xdr:rowOff>1007533</xdr:rowOff>
    </xdr:to>
    <xdr:pic>
      <xdr:nvPicPr>
        <xdr:cNvPr id="30" name="dimg__v_aZ5SUNITyi-gP3Nr1uA4_13" descr="Burberry Peg - Borsa hobo Donna - Verde - 8082042-B8636 | FRMODA.COM">
          <a:extLst>
            <a:ext uri="{FF2B5EF4-FFF2-40B4-BE49-F238E27FC236}">
              <a16:creationId xmlns:a16="http://schemas.microsoft.com/office/drawing/2014/main" xmlns="" id="{49E0004D-1F49-7545-9A10-4C21C4C89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1" y="32719433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101601</xdr:colOff>
      <xdr:row>29</xdr:row>
      <xdr:rowOff>25952</xdr:rowOff>
    </xdr:from>
    <xdr:to>
      <xdr:col>1</xdr:col>
      <xdr:colOff>890745</xdr:colOff>
      <xdr:row>29</xdr:row>
      <xdr:rowOff>1079500</xdr:rowOff>
    </xdr:to>
    <xdr:pic>
      <xdr:nvPicPr>
        <xdr:cNvPr id="31" name="dimg_CQDbZ-aSMIW2i-gPn7umiQ0_10" descr="Burberry Small EKD Canvas Tote Bag | Grey | FARFETCH">
          <a:extLst>
            <a:ext uri="{FF2B5EF4-FFF2-40B4-BE49-F238E27FC236}">
              <a16:creationId xmlns:a16="http://schemas.microsoft.com/office/drawing/2014/main" xmlns="" id="{06F6A96F-F7A2-C445-A965-F5B68AA7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1" y="33795252"/>
          <a:ext cx="789144" cy="1053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39" workbookViewId="0">
      <selection activeCell="H26" sqref="H26"/>
    </sheetView>
  </sheetViews>
  <sheetFormatPr defaultColWidth="10.77734375" defaultRowHeight="27"/>
  <cols>
    <col min="1" max="1" width="10.77734375" style="16"/>
    <col min="2" max="2" width="16" style="16" customWidth="1"/>
    <col min="3" max="3" width="24.6640625" style="16" customWidth="1"/>
    <col min="4" max="4" width="26.33203125" style="16" customWidth="1"/>
    <col min="5" max="5" width="21.6640625" style="16" customWidth="1"/>
    <col min="6" max="12" width="26.33203125" style="16" customWidth="1"/>
    <col min="13" max="13" width="34" style="16" customWidth="1"/>
    <col min="14" max="16" width="26.33203125" style="16" customWidth="1"/>
    <col min="17" max="16384" width="10.77734375" style="16"/>
  </cols>
  <sheetData>
    <row r="1" spans="1:16" ht="27.75">
      <c r="A1" s="1"/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4" t="s">
        <v>6</v>
      </c>
      <c r="I1" s="4" t="s">
        <v>7</v>
      </c>
      <c r="J1" s="4" t="s">
        <v>8</v>
      </c>
      <c r="K1" s="8" t="s">
        <v>9</v>
      </c>
      <c r="L1" s="8" t="s">
        <v>10</v>
      </c>
      <c r="M1" s="10" t="s">
        <v>12</v>
      </c>
      <c r="N1" s="4" t="s">
        <v>13</v>
      </c>
      <c r="O1" s="4" t="s">
        <v>42</v>
      </c>
      <c r="P1" s="9" t="s">
        <v>11</v>
      </c>
    </row>
    <row r="2" spans="1:16" ht="90" customHeight="1">
      <c r="B2" s="11"/>
      <c r="C2" s="11" t="s">
        <v>14</v>
      </c>
      <c r="D2" s="12">
        <v>8083346</v>
      </c>
      <c r="E2" s="13" t="s">
        <v>17</v>
      </c>
      <c r="F2" s="13" t="s">
        <v>18</v>
      </c>
      <c r="G2" s="13" t="s">
        <v>19</v>
      </c>
      <c r="H2" s="13" t="s">
        <v>20</v>
      </c>
      <c r="I2" s="13" t="s">
        <v>21</v>
      </c>
      <c r="J2" s="13" t="s">
        <v>22</v>
      </c>
      <c r="K2" s="14">
        <v>1131.82</v>
      </c>
      <c r="L2" s="14">
        <v>2490</v>
      </c>
      <c r="M2" s="15">
        <v>226470043001</v>
      </c>
      <c r="N2" s="13">
        <v>1</v>
      </c>
      <c r="O2" s="14">
        <f t="shared" ref="O2:O30" si="0">N2*K2</f>
        <v>1131.82</v>
      </c>
      <c r="P2" s="14">
        <v>2490</v>
      </c>
    </row>
    <row r="3" spans="1:16" ht="90" customHeight="1">
      <c r="B3" s="11"/>
      <c r="C3" s="11" t="s">
        <v>14</v>
      </c>
      <c r="D3" s="12">
        <v>8078358</v>
      </c>
      <c r="E3" s="13">
        <v>7363</v>
      </c>
      <c r="F3" s="13" t="s">
        <v>23</v>
      </c>
      <c r="G3" s="13" t="s">
        <v>19</v>
      </c>
      <c r="H3" s="13" t="s">
        <v>24</v>
      </c>
      <c r="I3" s="13" t="s">
        <v>16</v>
      </c>
      <c r="J3" s="13" t="s">
        <v>22</v>
      </c>
      <c r="K3" s="14">
        <v>154.55000000000001</v>
      </c>
      <c r="L3" s="14">
        <v>340</v>
      </c>
      <c r="M3" s="15">
        <v>1241179613</v>
      </c>
      <c r="N3" s="13">
        <v>1</v>
      </c>
      <c r="O3" s="14">
        <f t="shared" si="0"/>
        <v>154.55000000000001</v>
      </c>
      <c r="P3" s="14">
        <v>340</v>
      </c>
    </row>
    <row r="4" spans="1:16" ht="90" customHeight="1">
      <c r="B4" s="11"/>
      <c r="C4" s="11" t="s">
        <v>14</v>
      </c>
      <c r="D4" s="12">
        <v>8064451</v>
      </c>
      <c r="E4" s="13" t="s">
        <v>25</v>
      </c>
      <c r="F4" s="13" t="s">
        <v>23</v>
      </c>
      <c r="G4" s="13" t="s">
        <v>19</v>
      </c>
      <c r="H4" s="13" t="s">
        <v>24</v>
      </c>
      <c r="I4" s="13" t="s">
        <v>16</v>
      </c>
      <c r="J4" s="13" t="s">
        <v>22</v>
      </c>
      <c r="K4" s="14">
        <v>177.27</v>
      </c>
      <c r="L4" s="14">
        <v>390</v>
      </c>
      <c r="M4" s="15">
        <v>479654922</v>
      </c>
      <c r="N4" s="13">
        <v>1</v>
      </c>
      <c r="O4" s="14">
        <f t="shared" si="0"/>
        <v>177.27</v>
      </c>
      <c r="P4" s="14">
        <v>390</v>
      </c>
    </row>
    <row r="5" spans="1:16" ht="90" customHeight="1">
      <c r="B5" s="11"/>
      <c r="C5" s="11" t="s">
        <v>14</v>
      </c>
      <c r="D5" s="12">
        <v>8079175</v>
      </c>
      <c r="E5" s="13" t="s">
        <v>26</v>
      </c>
      <c r="F5" s="13" t="s">
        <v>27</v>
      </c>
      <c r="G5" s="13" t="s">
        <v>19</v>
      </c>
      <c r="H5" s="13" t="s">
        <v>28</v>
      </c>
      <c r="I5" s="13" t="s">
        <v>21</v>
      </c>
      <c r="J5" s="13" t="s">
        <v>22</v>
      </c>
      <c r="K5" s="14">
        <v>145.44999999999999</v>
      </c>
      <c r="L5" s="14">
        <v>320</v>
      </c>
      <c r="M5" s="15">
        <v>5045704732067</v>
      </c>
      <c r="N5" s="13">
        <v>4</v>
      </c>
      <c r="O5" s="14">
        <f t="shared" si="0"/>
        <v>581.79999999999995</v>
      </c>
      <c r="P5" s="14">
        <v>1280</v>
      </c>
    </row>
    <row r="6" spans="1:16" ht="90" customHeight="1">
      <c r="B6" s="11"/>
      <c r="C6" s="11" t="s">
        <v>14</v>
      </c>
      <c r="D6" s="12">
        <v>8080955</v>
      </c>
      <c r="E6" s="13">
        <v>1</v>
      </c>
      <c r="F6" s="13" t="s">
        <v>15</v>
      </c>
      <c r="G6" s="13" t="s">
        <v>19</v>
      </c>
      <c r="H6" s="13" t="s">
        <v>20</v>
      </c>
      <c r="I6" s="13" t="s">
        <v>21</v>
      </c>
      <c r="J6" s="13" t="s">
        <v>22</v>
      </c>
      <c r="K6" s="14">
        <v>795.45</v>
      </c>
      <c r="L6" s="14">
        <v>1750</v>
      </c>
      <c r="M6" s="15">
        <v>5045705028046</v>
      </c>
      <c r="N6" s="13">
        <v>1</v>
      </c>
      <c r="O6" s="14">
        <f t="shared" si="0"/>
        <v>795.45</v>
      </c>
      <c r="P6" s="14">
        <v>1750</v>
      </c>
    </row>
    <row r="7" spans="1:16" ht="90" customHeight="1">
      <c r="B7" s="11"/>
      <c r="C7" s="11" t="s">
        <v>14</v>
      </c>
      <c r="D7" s="12">
        <v>8088916</v>
      </c>
      <c r="E7" s="13" t="s">
        <v>29</v>
      </c>
      <c r="F7" s="13" t="s">
        <v>15</v>
      </c>
      <c r="G7" s="13" t="s">
        <v>19</v>
      </c>
      <c r="H7" s="13" t="s">
        <v>20</v>
      </c>
      <c r="I7" s="13" t="s">
        <v>21</v>
      </c>
      <c r="J7" s="13" t="s">
        <v>22</v>
      </c>
      <c r="K7" s="14">
        <v>904.55</v>
      </c>
      <c r="L7" s="14">
        <v>1990</v>
      </c>
      <c r="M7" s="15">
        <v>5045706128165</v>
      </c>
      <c r="N7" s="13">
        <v>2</v>
      </c>
      <c r="O7" s="14">
        <f t="shared" si="0"/>
        <v>1809.1</v>
      </c>
      <c r="P7" s="14">
        <v>3980</v>
      </c>
    </row>
    <row r="8" spans="1:16" ht="90" customHeight="1">
      <c r="B8" s="11"/>
      <c r="C8" s="11" t="s">
        <v>14</v>
      </c>
      <c r="D8" s="12">
        <v>8081824</v>
      </c>
      <c r="E8" s="13"/>
      <c r="F8" s="13" t="s">
        <v>30</v>
      </c>
      <c r="G8" s="13" t="s">
        <v>19</v>
      </c>
      <c r="H8" s="13" t="s">
        <v>20</v>
      </c>
      <c r="I8" s="13" t="s">
        <v>21</v>
      </c>
      <c r="J8" s="13" t="s">
        <v>22</v>
      </c>
      <c r="K8" s="14">
        <v>886.36</v>
      </c>
      <c r="L8" s="14">
        <v>1950</v>
      </c>
      <c r="M8" s="15">
        <v>226470253001</v>
      </c>
      <c r="N8" s="13">
        <v>2</v>
      </c>
      <c r="O8" s="14">
        <f t="shared" si="0"/>
        <v>1772.72</v>
      </c>
      <c r="P8" s="14">
        <v>3900</v>
      </c>
    </row>
    <row r="9" spans="1:16" ht="90" customHeight="1">
      <c r="B9" s="11"/>
      <c r="C9" s="11" t="s">
        <v>14</v>
      </c>
      <c r="D9" s="12">
        <v>8079187</v>
      </c>
      <c r="E9" s="13" t="s">
        <v>31</v>
      </c>
      <c r="F9" s="13" t="s">
        <v>15</v>
      </c>
      <c r="G9" s="13" t="s">
        <v>19</v>
      </c>
      <c r="H9" s="13" t="s">
        <v>20</v>
      </c>
      <c r="I9" s="13" t="s">
        <v>21</v>
      </c>
      <c r="J9" s="13" t="s">
        <v>22</v>
      </c>
      <c r="K9" s="14">
        <v>886.36</v>
      </c>
      <c r="L9" s="14">
        <v>1950</v>
      </c>
      <c r="M9" s="15">
        <v>226469443001</v>
      </c>
      <c r="N9" s="13">
        <v>3</v>
      </c>
      <c r="O9" s="14">
        <f t="shared" si="0"/>
        <v>2659.08</v>
      </c>
      <c r="P9" s="14">
        <v>5850</v>
      </c>
    </row>
    <row r="10" spans="1:16" ht="90" customHeight="1">
      <c r="B10" s="11"/>
      <c r="C10" s="11" t="s">
        <v>14</v>
      </c>
      <c r="D10" s="12">
        <v>8081655</v>
      </c>
      <c r="E10" s="13"/>
      <c r="F10" s="13" t="s">
        <v>32</v>
      </c>
      <c r="G10" s="13" t="s">
        <v>19</v>
      </c>
      <c r="H10" s="13" t="s">
        <v>20</v>
      </c>
      <c r="I10" s="13" t="s">
        <v>21</v>
      </c>
      <c r="J10" s="13" t="s">
        <v>22</v>
      </c>
      <c r="K10" s="14">
        <v>677.27</v>
      </c>
      <c r="L10" s="14">
        <v>1490</v>
      </c>
      <c r="M10" s="15">
        <v>5045705028916</v>
      </c>
      <c r="N10" s="13">
        <v>1</v>
      </c>
      <c r="O10" s="14">
        <f t="shared" si="0"/>
        <v>677.27</v>
      </c>
      <c r="P10" s="14">
        <v>1490</v>
      </c>
    </row>
    <row r="11" spans="1:16" ht="90" customHeight="1">
      <c r="B11" s="11"/>
      <c r="C11" s="11" t="s">
        <v>14</v>
      </c>
      <c r="D11" s="12">
        <v>8075852</v>
      </c>
      <c r="E11" s="13" t="s">
        <v>33</v>
      </c>
      <c r="F11" s="13" t="s">
        <v>30</v>
      </c>
      <c r="G11" s="13" t="s">
        <v>19</v>
      </c>
      <c r="H11" s="13" t="s">
        <v>20</v>
      </c>
      <c r="I11" s="13" t="s">
        <v>21</v>
      </c>
      <c r="J11" s="13" t="s">
        <v>22</v>
      </c>
      <c r="K11" s="14">
        <v>750</v>
      </c>
      <c r="L11" s="14">
        <v>1650</v>
      </c>
      <c r="M11" s="15">
        <v>226469193001</v>
      </c>
      <c r="N11" s="13">
        <v>2</v>
      </c>
      <c r="O11" s="14">
        <f t="shared" si="0"/>
        <v>1500</v>
      </c>
      <c r="P11" s="14">
        <v>3300</v>
      </c>
    </row>
    <row r="12" spans="1:16" ht="90" customHeight="1">
      <c r="B12" s="11"/>
      <c r="C12" s="11" t="s">
        <v>14</v>
      </c>
      <c r="D12" s="12">
        <v>8081655</v>
      </c>
      <c r="E12" s="13" t="s">
        <v>34</v>
      </c>
      <c r="F12" s="13" t="s">
        <v>23</v>
      </c>
      <c r="G12" s="13" t="s">
        <v>19</v>
      </c>
      <c r="H12" s="13" t="s">
        <v>20</v>
      </c>
      <c r="I12" s="13" t="s">
        <v>21</v>
      </c>
      <c r="J12" s="13" t="s">
        <v>22</v>
      </c>
      <c r="K12" s="14">
        <v>677.27</v>
      </c>
      <c r="L12" s="14">
        <v>1490</v>
      </c>
      <c r="M12" s="15">
        <v>226470283001</v>
      </c>
      <c r="N12" s="13">
        <v>1</v>
      </c>
      <c r="O12" s="14">
        <f t="shared" si="0"/>
        <v>677.27</v>
      </c>
      <c r="P12" s="14">
        <v>1490</v>
      </c>
    </row>
    <row r="13" spans="1:16" ht="90" customHeight="1">
      <c r="B13" s="11"/>
      <c r="C13" s="11" t="s">
        <v>14</v>
      </c>
      <c r="D13" s="12">
        <v>8085380</v>
      </c>
      <c r="E13" s="13">
        <v>1</v>
      </c>
      <c r="F13" s="13" t="s">
        <v>15</v>
      </c>
      <c r="G13" s="13" t="s">
        <v>19</v>
      </c>
      <c r="H13" s="13" t="s">
        <v>20</v>
      </c>
      <c r="I13" s="13" t="s">
        <v>16</v>
      </c>
      <c r="J13" s="13" t="s">
        <v>22</v>
      </c>
      <c r="K13" s="14">
        <v>431.82</v>
      </c>
      <c r="L13" s="14">
        <v>950</v>
      </c>
      <c r="M13" s="15">
        <v>5045705737566</v>
      </c>
      <c r="N13" s="13">
        <v>2</v>
      </c>
      <c r="O13" s="14">
        <f t="shared" si="0"/>
        <v>863.64</v>
      </c>
      <c r="P13" s="14">
        <v>1900</v>
      </c>
    </row>
    <row r="14" spans="1:16" ht="90" customHeight="1">
      <c r="B14" s="11"/>
      <c r="C14" s="11" t="s">
        <v>14</v>
      </c>
      <c r="D14" s="12">
        <v>8088987</v>
      </c>
      <c r="E14" s="13"/>
      <c r="F14" s="13" t="s">
        <v>35</v>
      </c>
      <c r="G14" s="13" t="s">
        <v>19</v>
      </c>
      <c r="H14" s="13" t="s">
        <v>20</v>
      </c>
      <c r="I14" s="13" t="s">
        <v>21</v>
      </c>
      <c r="J14" s="13" t="s">
        <v>22</v>
      </c>
      <c r="K14" s="14">
        <v>1086.3599999999999</v>
      </c>
      <c r="L14" s="14">
        <v>2390</v>
      </c>
      <c r="M14" s="15">
        <v>5045706128943</v>
      </c>
      <c r="N14" s="13">
        <v>1</v>
      </c>
      <c r="O14" s="14">
        <f t="shared" si="0"/>
        <v>1086.3599999999999</v>
      </c>
      <c r="P14" s="14">
        <v>2390</v>
      </c>
    </row>
    <row r="15" spans="1:16" ht="90" customHeight="1">
      <c r="B15" s="11"/>
      <c r="C15" s="11" t="s">
        <v>14</v>
      </c>
      <c r="D15" s="12">
        <v>8081408</v>
      </c>
      <c r="E15" s="13"/>
      <c r="F15" s="13" t="s">
        <v>27</v>
      </c>
      <c r="G15" s="13" t="s">
        <v>19</v>
      </c>
      <c r="H15" s="13" t="s">
        <v>20</v>
      </c>
      <c r="I15" s="13" t="s">
        <v>21</v>
      </c>
      <c r="J15" s="13" t="s">
        <v>22</v>
      </c>
      <c r="K15" s="14">
        <v>795.45</v>
      </c>
      <c r="L15" s="14">
        <v>1750</v>
      </c>
      <c r="M15" s="15">
        <v>5045705110246</v>
      </c>
      <c r="N15" s="13">
        <v>1</v>
      </c>
      <c r="O15" s="14">
        <f t="shared" si="0"/>
        <v>795.45</v>
      </c>
      <c r="P15" s="14">
        <v>1750</v>
      </c>
    </row>
    <row r="16" spans="1:16" ht="90" customHeight="1">
      <c r="B16" s="11"/>
      <c r="C16" s="11" t="s">
        <v>14</v>
      </c>
      <c r="D16" s="12">
        <v>8081409</v>
      </c>
      <c r="E16" s="13"/>
      <c r="F16" s="13" t="s">
        <v>36</v>
      </c>
      <c r="G16" s="13" t="s">
        <v>19</v>
      </c>
      <c r="H16" s="13" t="s">
        <v>20</v>
      </c>
      <c r="I16" s="13" t="s">
        <v>21</v>
      </c>
      <c r="J16" s="13" t="s">
        <v>22</v>
      </c>
      <c r="K16" s="14">
        <v>795.45</v>
      </c>
      <c r="L16" s="14">
        <v>1750</v>
      </c>
      <c r="M16" s="15">
        <v>5045705110277</v>
      </c>
      <c r="N16" s="13">
        <v>1</v>
      </c>
      <c r="O16" s="14">
        <f t="shared" si="0"/>
        <v>795.45</v>
      </c>
      <c r="P16" s="14">
        <v>1750</v>
      </c>
    </row>
    <row r="17" spans="2:16" ht="90" customHeight="1">
      <c r="B17" s="11"/>
      <c r="C17" s="11" t="s">
        <v>14</v>
      </c>
      <c r="D17" s="12">
        <v>8081407</v>
      </c>
      <c r="E17" s="13"/>
      <c r="F17" s="13" t="s">
        <v>27</v>
      </c>
      <c r="G17" s="13" t="s">
        <v>19</v>
      </c>
      <c r="H17" s="13" t="s">
        <v>20</v>
      </c>
      <c r="I17" s="13" t="s">
        <v>21</v>
      </c>
      <c r="J17" s="13" t="s">
        <v>22</v>
      </c>
      <c r="K17" s="14">
        <v>840.91</v>
      </c>
      <c r="L17" s="14">
        <v>1850</v>
      </c>
      <c r="M17" s="15">
        <v>5045705110215</v>
      </c>
      <c r="N17" s="13">
        <v>1</v>
      </c>
      <c r="O17" s="14">
        <f t="shared" si="0"/>
        <v>840.91</v>
      </c>
      <c r="P17" s="14">
        <v>1850</v>
      </c>
    </row>
    <row r="18" spans="2:16" ht="90" customHeight="1">
      <c r="B18" s="11"/>
      <c r="C18" s="11" t="s">
        <v>14</v>
      </c>
      <c r="D18" s="12">
        <v>8084111</v>
      </c>
      <c r="E18" s="13"/>
      <c r="F18" s="13" t="s">
        <v>23</v>
      </c>
      <c r="G18" s="13" t="s">
        <v>19</v>
      </c>
      <c r="H18" s="13" t="s">
        <v>20</v>
      </c>
      <c r="I18" s="13" t="s">
        <v>21</v>
      </c>
      <c r="J18" s="13" t="s">
        <v>22</v>
      </c>
      <c r="K18" s="14">
        <v>386.36</v>
      </c>
      <c r="L18" s="14">
        <v>850</v>
      </c>
      <c r="M18" s="15">
        <v>5045705410995</v>
      </c>
      <c r="N18" s="13">
        <v>1</v>
      </c>
      <c r="O18" s="14">
        <f t="shared" si="0"/>
        <v>386.36</v>
      </c>
      <c r="P18" s="14">
        <v>850</v>
      </c>
    </row>
    <row r="19" spans="2:16" ht="93" customHeight="1">
      <c r="B19" s="11"/>
      <c r="C19" s="11" t="s">
        <v>14</v>
      </c>
      <c r="D19" s="12">
        <v>8089302</v>
      </c>
      <c r="E19" s="13"/>
      <c r="F19" s="13" t="s">
        <v>27</v>
      </c>
      <c r="G19" s="13" t="s">
        <v>19</v>
      </c>
      <c r="H19" s="13" t="s">
        <v>20</v>
      </c>
      <c r="I19" s="13" t="s">
        <v>21</v>
      </c>
      <c r="J19" s="13" t="s">
        <v>22</v>
      </c>
      <c r="K19" s="14">
        <v>768.18</v>
      </c>
      <c r="L19" s="14">
        <v>1690</v>
      </c>
      <c r="M19" s="15">
        <v>5045706183218</v>
      </c>
      <c r="N19" s="13">
        <v>1</v>
      </c>
      <c r="O19" s="14">
        <f t="shared" si="0"/>
        <v>768.18</v>
      </c>
      <c r="P19" s="14">
        <v>3380</v>
      </c>
    </row>
    <row r="20" spans="2:16" ht="90" customHeight="1">
      <c r="B20" s="11"/>
      <c r="C20" s="11" t="s">
        <v>14</v>
      </c>
      <c r="D20" s="12">
        <v>8089301</v>
      </c>
      <c r="E20" s="13"/>
      <c r="F20" s="13" t="s">
        <v>15</v>
      </c>
      <c r="G20" s="13" t="s">
        <v>19</v>
      </c>
      <c r="H20" s="13" t="s">
        <v>20</v>
      </c>
      <c r="I20" s="13" t="s">
        <v>21</v>
      </c>
      <c r="J20" s="13" t="s">
        <v>22</v>
      </c>
      <c r="K20" s="14">
        <v>768.18</v>
      </c>
      <c r="L20" s="14">
        <v>1690</v>
      </c>
      <c r="M20" s="15">
        <v>5045706183188</v>
      </c>
      <c r="N20" s="13">
        <v>2</v>
      </c>
      <c r="O20" s="14">
        <f t="shared" si="0"/>
        <v>1536.36</v>
      </c>
      <c r="P20" s="14">
        <v>3380</v>
      </c>
    </row>
    <row r="21" spans="2:16" ht="90" customHeight="1">
      <c r="B21" s="11"/>
      <c r="C21" s="11" t="s">
        <v>14</v>
      </c>
      <c r="D21" s="12">
        <v>8087625</v>
      </c>
      <c r="E21" s="13"/>
      <c r="F21" s="13" t="s">
        <v>15</v>
      </c>
      <c r="G21" s="13" t="s">
        <v>19</v>
      </c>
      <c r="H21" s="13" t="s">
        <v>20</v>
      </c>
      <c r="I21" s="13" t="s">
        <v>21</v>
      </c>
      <c r="J21" s="13" t="s">
        <v>22</v>
      </c>
      <c r="K21" s="14">
        <v>886.36</v>
      </c>
      <c r="L21" s="14">
        <v>1950</v>
      </c>
      <c r="M21" s="15">
        <v>5045705871123</v>
      </c>
      <c r="N21" s="13">
        <v>2</v>
      </c>
      <c r="O21" s="14">
        <f t="shared" si="0"/>
        <v>1772.72</v>
      </c>
      <c r="P21" s="14">
        <v>3900</v>
      </c>
    </row>
    <row r="22" spans="2:16" ht="101.1" customHeight="1">
      <c r="B22" s="11"/>
      <c r="C22" s="11" t="s">
        <v>14</v>
      </c>
      <c r="D22" s="12">
        <v>8081748</v>
      </c>
      <c r="E22" s="13"/>
      <c r="F22" s="13" t="s">
        <v>37</v>
      </c>
      <c r="G22" s="13" t="s">
        <v>19</v>
      </c>
      <c r="H22" s="13" t="s">
        <v>20</v>
      </c>
      <c r="I22" s="13" t="s">
        <v>21</v>
      </c>
      <c r="J22" s="13" t="s">
        <v>22</v>
      </c>
      <c r="K22" s="14">
        <v>1340.91</v>
      </c>
      <c r="L22" s="14">
        <v>2950</v>
      </c>
      <c r="M22" s="15">
        <v>5045705100070</v>
      </c>
      <c r="N22" s="13">
        <v>1</v>
      </c>
      <c r="O22" s="14">
        <f t="shared" si="0"/>
        <v>1340.91</v>
      </c>
      <c r="P22" s="14">
        <v>2950</v>
      </c>
    </row>
    <row r="23" spans="2:16" ht="101.1" customHeight="1">
      <c r="B23" s="11"/>
      <c r="C23" s="11" t="s">
        <v>14</v>
      </c>
      <c r="D23" s="12">
        <v>8077630</v>
      </c>
      <c r="E23" s="13"/>
      <c r="F23" s="13" t="s">
        <v>38</v>
      </c>
      <c r="G23" s="13" t="s">
        <v>19</v>
      </c>
      <c r="H23" s="13" t="s">
        <v>20</v>
      </c>
      <c r="I23" s="13" t="s">
        <v>21</v>
      </c>
      <c r="J23" s="13" t="s">
        <v>22</v>
      </c>
      <c r="K23" s="14">
        <v>1131.82</v>
      </c>
      <c r="L23" s="14">
        <v>2490</v>
      </c>
      <c r="M23" s="15">
        <v>5045704456727</v>
      </c>
      <c r="N23" s="13">
        <v>2</v>
      </c>
      <c r="O23" s="14">
        <f t="shared" si="0"/>
        <v>2263.64</v>
      </c>
      <c r="P23" s="14">
        <v>4980</v>
      </c>
    </row>
    <row r="24" spans="2:16" ht="90" customHeight="1">
      <c r="B24" s="11"/>
      <c r="C24" s="11" t="s">
        <v>14</v>
      </c>
      <c r="D24" s="12">
        <v>8077553</v>
      </c>
      <c r="E24" s="13"/>
      <c r="F24" s="13" t="s">
        <v>15</v>
      </c>
      <c r="G24" s="13" t="s">
        <v>19</v>
      </c>
      <c r="H24" s="13" t="s">
        <v>20</v>
      </c>
      <c r="I24" s="13" t="s">
        <v>21</v>
      </c>
      <c r="J24" s="13" t="s">
        <v>22</v>
      </c>
      <c r="K24" s="14">
        <v>1131.82</v>
      </c>
      <c r="L24" s="14">
        <v>2490</v>
      </c>
      <c r="M24" s="15">
        <v>5045704358595</v>
      </c>
      <c r="N24" s="13">
        <v>2</v>
      </c>
      <c r="O24" s="14">
        <f t="shared" si="0"/>
        <v>2263.64</v>
      </c>
      <c r="P24" s="14">
        <v>4980</v>
      </c>
    </row>
    <row r="25" spans="2:16" ht="90" customHeight="1">
      <c r="B25" s="11"/>
      <c r="C25" s="11" t="s">
        <v>14</v>
      </c>
      <c r="D25" s="12">
        <v>8077578</v>
      </c>
      <c r="E25" s="13"/>
      <c r="F25" s="13" t="s">
        <v>30</v>
      </c>
      <c r="G25" s="13" t="s">
        <v>19</v>
      </c>
      <c r="H25" s="13" t="s">
        <v>20</v>
      </c>
      <c r="I25" s="13" t="s">
        <v>21</v>
      </c>
      <c r="J25" s="13" t="s">
        <v>22</v>
      </c>
      <c r="K25" s="14">
        <v>1177.27</v>
      </c>
      <c r="L25" s="14">
        <v>2590</v>
      </c>
      <c r="M25" s="15">
        <v>5045704465996</v>
      </c>
      <c r="N25" s="13">
        <v>1</v>
      </c>
      <c r="O25" s="14">
        <f t="shared" si="0"/>
        <v>1177.27</v>
      </c>
      <c r="P25" s="14">
        <v>2590</v>
      </c>
    </row>
    <row r="26" spans="2:16" ht="90" customHeight="1">
      <c r="B26" s="11"/>
      <c r="C26" s="11" t="s">
        <v>14</v>
      </c>
      <c r="D26" s="12">
        <v>80775776</v>
      </c>
      <c r="E26" s="13"/>
      <c r="F26" s="13" t="s">
        <v>15</v>
      </c>
      <c r="G26" s="13" t="s">
        <v>19</v>
      </c>
      <c r="H26" s="13" t="s">
        <v>20</v>
      </c>
      <c r="I26" s="13" t="s">
        <v>21</v>
      </c>
      <c r="J26" s="13" t="s">
        <v>22</v>
      </c>
      <c r="K26" s="14">
        <v>1000</v>
      </c>
      <c r="L26" s="14">
        <v>2200</v>
      </c>
      <c r="M26" s="15">
        <v>5045704465934</v>
      </c>
      <c r="N26" s="19">
        <v>2</v>
      </c>
      <c r="O26" s="20">
        <f t="shared" si="0"/>
        <v>2000</v>
      </c>
      <c r="P26" s="20">
        <v>4400</v>
      </c>
    </row>
    <row r="27" spans="2:16" ht="90" customHeight="1">
      <c r="B27" s="11"/>
      <c r="C27" s="11" t="s">
        <v>14</v>
      </c>
      <c r="D27" s="12">
        <v>8079639</v>
      </c>
      <c r="E27" s="13" t="s">
        <v>39</v>
      </c>
      <c r="F27" s="13" t="s">
        <v>27</v>
      </c>
      <c r="G27" s="13" t="s">
        <v>19</v>
      </c>
      <c r="H27" s="13" t="s">
        <v>20</v>
      </c>
      <c r="I27" s="13" t="s">
        <v>21</v>
      </c>
      <c r="J27" s="13" t="s">
        <v>22</v>
      </c>
      <c r="K27" s="14">
        <v>586.36</v>
      </c>
      <c r="L27" s="14">
        <v>1290</v>
      </c>
      <c r="M27" s="18">
        <v>226469573002</v>
      </c>
      <c r="N27" s="11">
        <v>1</v>
      </c>
      <c r="O27" s="21">
        <f t="shared" si="0"/>
        <v>586.36</v>
      </c>
      <c r="P27" s="21">
        <v>1290</v>
      </c>
    </row>
    <row r="28" spans="2:16" ht="90" customHeight="1">
      <c r="B28" s="11"/>
      <c r="C28" s="11" t="s">
        <v>14</v>
      </c>
      <c r="D28" s="12">
        <v>8081945</v>
      </c>
      <c r="E28" s="13"/>
      <c r="F28" s="13" t="s">
        <v>40</v>
      </c>
      <c r="G28" s="13" t="s">
        <v>19</v>
      </c>
      <c r="H28" s="13" t="s">
        <v>20</v>
      </c>
      <c r="I28" s="13" t="s">
        <v>21</v>
      </c>
      <c r="J28" s="13" t="s">
        <v>22</v>
      </c>
      <c r="K28" s="14">
        <v>795.45</v>
      </c>
      <c r="L28" s="14">
        <v>1750</v>
      </c>
      <c r="M28" s="18">
        <v>5045705113124</v>
      </c>
      <c r="N28" s="11">
        <v>2</v>
      </c>
      <c r="O28" s="21">
        <f t="shared" si="0"/>
        <v>1590.9</v>
      </c>
      <c r="P28" s="21">
        <v>3500</v>
      </c>
    </row>
    <row r="29" spans="2:16" ht="90" customHeight="1">
      <c r="B29" s="11"/>
      <c r="C29" s="11" t="s">
        <v>14</v>
      </c>
      <c r="D29" s="12">
        <v>8082042</v>
      </c>
      <c r="E29" s="13"/>
      <c r="F29" s="13" t="s">
        <v>37</v>
      </c>
      <c r="G29" s="13" t="s">
        <v>19</v>
      </c>
      <c r="H29" s="13" t="s">
        <v>20</v>
      </c>
      <c r="I29" s="13" t="s">
        <v>21</v>
      </c>
      <c r="J29" s="13" t="s">
        <v>22</v>
      </c>
      <c r="K29" s="14">
        <v>677.27</v>
      </c>
      <c r="L29" s="14">
        <v>1490</v>
      </c>
      <c r="M29" s="18"/>
      <c r="N29" s="11">
        <v>1</v>
      </c>
      <c r="O29" s="21">
        <f t="shared" si="0"/>
        <v>677.27</v>
      </c>
      <c r="P29" s="21">
        <v>1490</v>
      </c>
    </row>
    <row r="30" spans="2:16" ht="90" customHeight="1">
      <c r="B30" s="11"/>
      <c r="C30" s="11" t="s">
        <v>14</v>
      </c>
      <c r="D30" s="12">
        <v>8090432</v>
      </c>
      <c r="E30" s="13"/>
      <c r="F30" s="13" t="s">
        <v>41</v>
      </c>
      <c r="G30" s="13" t="s">
        <v>19</v>
      </c>
      <c r="H30" s="13" t="s">
        <v>20</v>
      </c>
      <c r="I30" s="13" t="s">
        <v>21</v>
      </c>
      <c r="J30" s="13" t="s">
        <v>22</v>
      </c>
      <c r="K30" s="14">
        <v>586.36</v>
      </c>
      <c r="L30" s="14">
        <v>1290</v>
      </c>
      <c r="M30" s="18">
        <v>5045706440779</v>
      </c>
      <c r="N30" s="11">
        <v>1</v>
      </c>
      <c r="O30" s="21">
        <f t="shared" si="0"/>
        <v>586.36</v>
      </c>
      <c r="P30" s="21">
        <v>1290</v>
      </c>
    </row>
    <row r="31" spans="2:16">
      <c r="N31" s="11">
        <f>SUM(N2:N30)</f>
        <v>44</v>
      </c>
      <c r="O31" s="21">
        <f>SUM(O2:O30)</f>
        <v>33268.110000000008</v>
      </c>
      <c r="P31" s="21">
        <f>SUM(P2:P30)</f>
        <v>74880</v>
      </c>
    </row>
    <row r="33" spans="15:16">
      <c r="P33" s="17"/>
    </row>
    <row r="34" spans="15:16">
      <c r="O34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2025-03-31T15:06:14Z</dcterms:created>
  <dcterms:modified xsi:type="dcterms:W3CDTF">2025-04-08T10:10:44Z</dcterms:modified>
  <cp:category/>
</cp:coreProperties>
</file>